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C1" sheetId="1" r:id="rId1"/>
    <sheet name="C2" sheetId="2" r:id="rId2"/>
    <sheet name="C3" sheetId="3" r:id="rId3"/>
    <sheet name="C4" sheetId="4" r:id="rId4"/>
  </sheets>
  <definedNames>
    <definedName name="_xlnm.Print_Titles" localSheetId="1">'C2'!$7:$7</definedName>
    <definedName name="_xlnm.Print_Area" localSheetId="1">'C2'!$A$1:$G$63</definedName>
    <definedName name="_xlnm.Print_Area" localSheetId="2">'C3'!$A$1:$Q$40</definedName>
  </definedNames>
  <calcPr fullCalcOnLoad="1"/>
</workbook>
</file>

<file path=xl/sharedStrings.xml><?xml version="1.0" encoding="utf-8"?>
<sst xmlns="http://schemas.openxmlformats.org/spreadsheetml/2006/main" count="235" uniqueCount="172">
  <si>
    <t>Dohoda o provedení práce</t>
  </si>
  <si>
    <t>Dohoda o pracovní činnosti</t>
  </si>
  <si>
    <t>Evidenční číslo projektu:</t>
  </si>
  <si>
    <t>Název projektu:</t>
  </si>
  <si>
    <t>Organizace:</t>
  </si>
  <si>
    <t>Nákladová položka</t>
  </si>
  <si>
    <t>1.1   Materiálové náklady celkem</t>
  </si>
  <si>
    <t>z toho:</t>
  </si>
  <si>
    <t xml:space="preserve"> – zdravotnický materiál</t>
  </si>
  <si>
    <t xml:space="preserve"> – hygienický materiál</t>
  </si>
  <si>
    <t xml:space="preserve"> – kancelářské potřeby</t>
  </si>
  <si>
    <t xml:space="preserve"> – DDHM*</t>
  </si>
  <si>
    <t xml:space="preserve"> – pohonné hmoty</t>
  </si>
  <si>
    <t xml:space="preserve"> – ostatní materiálové náklady </t>
  </si>
  <si>
    <t>1.2   Nemateriálové náklady celkem</t>
  </si>
  <si>
    <t>1.2.1</t>
  </si>
  <si>
    <t xml:space="preserve">Energie </t>
  </si>
  <si>
    <t xml:space="preserve"> – elektřina</t>
  </si>
  <si>
    <t xml:space="preserve"> – plyn</t>
  </si>
  <si>
    <t xml:space="preserve"> – vodné, stočné</t>
  </si>
  <si>
    <t>1.2.2</t>
  </si>
  <si>
    <t>Opravy a udržování</t>
  </si>
  <si>
    <t xml:space="preserve">z toho: </t>
  </si>
  <si>
    <t xml:space="preserve"> – opravy a udržování budov</t>
  </si>
  <si>
    <t xml:space="preserve"> – opravy a udržování aut</t>
  </si>
  <si>
    <t xml:space="preserve"> – ostatní – konkretizujte</t>
  </si>
  <si>
    <t>1.2.3</t>
  </si>
  <si>
    <t>Cestovné</t>
  </si>
  <si>
    <t xml:space="preserve"> – tuzemské cestovné zaměstnanců</t>
  </si>
  <si>
    <t xml:space="preserve"> – tuzemské cestovné klientů</t>
  </si>
  <si>
    <t xml:space="preserve"> – zahraniční služební cesty</t>
  </si>
  <si>
    <t>1.2.4</t>
  </si>
  <si>
    <t>Ostatní služby</t>
  </si>
  <si>
    <t xml:space="preserve"> – telefony</t>
  </si>
  <si>
    <t xml:space="preserve"> – poštovné</t>
  </si>
  <si>
    <t xml:space="preserve"> – internet</t>
  </si>
  <si>
    <t xml:space="preserve"> – nájemné</t>
  </si>
  <si>
    <t xml:space="preserve"> – pojištění</t>
  </si>
  <si>
    <t xml:space="preserve"> – právní služby</t>
  </si>
  <si>
    <t xml:space="preserve"> – ekonomické a účetní služby</t>
  </si>
  <si>
    <t xml:space="preserve"> – účetní audit</t>
  </si>
  <si>
    <t xml:space="preserve"> – školení a vzdělávání</t>
  </si>
  <si>
    <t xml:space="preserve"> – supervize</t>
  </si>
  <si>
    <t xml:space="preserve"> – DDNM*</t>
  </si>
  <si>
    <t xml:space="preserve"> – jiné ostatní služby – konkretizujte</t>
  </si>
  <si>
    <t>1.3   Jiné provozní náklady celkem</t>
  </si>
  <si>
    <t xml:space="preserve"> – daně a poplatky</t>
  </si>
  <si>
    <t xml:space="preserve"> – certifikace</t>
  </si>
  <si>
    <t xml:space="preserve"> – členské poplatky/příspěvky </t>
  </si>
  <si>
    <t xml:space="preserve"> – </t>
  </si>
  <si>
    <t>1. Provozní náklady celkem</t>
  </si>
  <si>
    <t>2.1   Mzdové náklady</t>
  </si>
  <si>
    <t xml:space="preserve"> – hrubé mzdy</t>
  </si>
  <si>
    <t xml:space="preserve"> – OON na DPČ</t>
  </si>
  <si>
    <t xml:space="preserve"> – OON na DPP</t>
  </si>
  <si>
    <t xml:space="preserve">2.2   Odvody sociální a zdravotní pojištění </t>
  </si>
  <si>
    <t>2.3   Zákonné pojíšťění odpovědnosti zaměstnavatele</t>
  </si>
  <si>
    <t>2. Osobní náklady celkem</t>
  </si>
  <si>
    <t>CELKOVÉ NÁKLADY NA REALIZACI PROJEKTU</t>
  </si>
  <si>
    <t>*    Pořízení nebo zhodnocení dlouhodobého majetku nepředstavuje oprávněné náklady v rámci požadavku RVKPP. V rámci požadavku na dotaci od RVKPP je možné pořídit pouze plnění, která jsou v souladu s příslušnými právními předpisy účtovaná v plné výši přímo</t>
  </si>
  <si>
    <t>Požadavek na finanční prostředky od:</t>
  </si>
  <si>
    <t>Celkem</t>
  </si>
  <si>
    <t>1. Provozní celkem</t>
  </si>
  <si>
    <t>2. Osobní celkem</t>
  </si>
  <si>
    <t>RVKPP</t>
  </si>
  <si>
    <t>MPSV</t>
  </si>
  <si>
    <t>Úřady práce</t>
  </si>
  <si>
    <t>MŠMT</t>
  </si>
  <si>
    <t>MZ</t>
  </si>
  <si>
    <t>MV</t>
  </si>
  <si>
    <t>MS</t>
  </si>
  <si>
    <t>Ostatní rezorty státní správy</t>
  </si>
  <si>
    <t>STÁTNÍ ROZPOČET CELKEM</t>
  </si>
  <si>
    <t>ÚZEMNÍ ROZPOČTY CELKEM</t>
  </si>
  <si>
    <t>Zahraniční granty mimo EU (EHP/Norsko, USA)</t>
  </si>
  <si>
    <t>ZAHRANIČNÍ ZDROJE CELKEM</t>
  </si>
  <si>
    <t>Fondy zdrav. pojišťoven</t>
  </si>
  <si>
    <t>Sbírky</t>
  </si>
  <si>
    <t>Příjmy od klientů</t>
  </si>
  <si>
    <t>% spoluúčast RVKPP</t>
  </si>
  <si>
    <t>% spoluúčast státních zdrojů</t>
  </si>
  <si>
    <t>Kraj (vč. Hl.m.Prahy)</t>
  </si>
  <si>
    <t>Města, obce a městské části</t>
  </si>
  <si>
    <t>Sponzorské a jiné dary</t>
  </si>
  <si>
    <t>Individuální projekt (IP v rámci ESF)</t>
  </si>
  <si>
    <t>Prostředky EU (mimo IP v rámci ESF)</t>
  </si>
  <si>
    <t>Zahraniční nadace</t>
  </si>
  <si>
    <t>Nadace tuzemské</t>
  </si>
  <si>
    <r>
      <t xml:space="preserve">Funkce 
</t>
    </r>
    <r>
      <rPr>
        <sz val="10"/>
        <rFont val="Arial"/>
        <family val="2"/>
      </rPr>
      <t>(pracovní pozice)</t>
    </r>
  </si>
  <si>
    <t>Dosažené vzdělání</t>
  </si>
  <si>
    <t>Doba odborné praxe</t>
  </si>
  <si>
    <r>
      <t>Celková mzda za měsíc v organizaci (včetně příplatků) (Kč)</t>
    </r>
    <r>
      <rPr>
        <i/>
        <sz val="10"/>
        <rFont val="Arial"/>
        <family val="2"/>
      </rPr>
      <t xml:space="preserve">
kráceno dle úvazku</t>
    </r>
  </si>
  <si>
    <t>Počet měsíců</t>
  </si>
  <si>
    <t>Dotace na mzdy</t>
  </si>
  <si>
    <t>třída</t>
  </si>
  <si>
    <t>stup.</t>
  </si>
  <si>
    <t>a)</t>
  </si>
  <si>
    <t>b)</t>
  </si>
  <si>
    <t>c)</t>
  </si>
  <si>
    <r>
      <t xml:space="preserve">Celková mzda za měsíc v organizaci (včetně příplatků) (Kč)
</t>
    </r>
    <r>
      <rPr>
        <i/>
        <sz val="10"/>
        <rFont val="Arial"/>
        <family val="2"/>
      </rPr>
      <t xml:space="preserve">
kráceno dle úvazku</t>
    </r>
  </si>
  <si>
    <r>
      <t xml:space="preserve">Funkce
 </t>
    </r>
    <r>
      <rPr>
        <sz val="10"/>
        <rFont val="Arial"/>
        <family val="2"/>
      </rPr>
      <t>(pracovní pozice)</t>
    </r>
  </si>
  <si>
    <t>Druh činnosti</t>
  </si>
  <si>
    <t>Honorář za hodinu</t>
  </si>
  <si>
    <t xml:space="preserve"> – ostatní mzdové náklady</t>
  </si>
  <si>
    <t xml:space="preserve"> – zátěžové pobyty</t>
  </si>
  <si>
    <t xml:space="preserve"> – leasing</t>
  </si>
  <si>
    <t xml:space="preserve"> – potraviny</t>
  </si>
  <si>
    <t xml:space="preserve"> ** Pokud bude položka, na kterou žádate dotaci od RVKPP obsahovat neuznatelné náklady či náklady nesouvisející s poskytováním služby, a tyto náklady nebudou zvlášť vyčísleny, bude při finanční kontrole krácena celá nákladová položka.</t>
  </si>
  <si>
    <t xml:space="preserve">Do této tabulky uvádějte údaje o všech zaměstnancích v pracovním poměru, kteří budou hrazeni v rámci projektu, a to dle platné Směrnice. </t>
  </si>
  <si>
    <t>1. Pracovníci v přímé péči s klienty</t>
  </si>
  <si>
    <r>
      <t xml:space="preserve">Do této tabulky uvádějte údaje o všech zaměstnancích na DPČ a DPP, kteří budou hrazeni v rámci projektu, </t>
    </r>
    <r>
      <rPr>
        <sz val="10"/>
        <color indexed="8"/>
        <rFont val="Arial"/>
        <family val="2"/>
      </rPr>
      <t>a to dle platné Směrnice.</t>
    </r>
  </si>
  <si>
    <t>2. Pracovníci managementu, administrativy a další pomocní pracovníci projektu mimo přímou péči</t>
  </si>
  <si>
    <r>
      <t xml:space="preserve">Jméno a příjmení *
</t>
    </r>
    <r>
      <rPr>
        <sz val="10"/>
        <rFont val="Arial CE"/>
        <family val="0"/>
      </rPr>
      <t>(u nových pracovníků v závorce uveďte zda jde o rozšíření projektu (</t>
    </r>
    <r>
      <rPr>
        <b/>
        <sz val="10"/>
        <rFont val="Arial CE"/>
        <family val="0"/>
      </rPr>
      <t>R</t>
    </r>
    <r>
      <rPr>
        <sz val="10"/>
        <rFont val="Arial CE"/>
        <family val="0"/>
      </rPr>
      <t>), nebo o náhradu (</t>
    </r>
    <r>
      <rPr>
        <b/>
        <sz val="10"/>
        <rFont val="Arial CE"/>
        <family val="0"/>
      </rPr>
      <t>N</t>
    </r>
    <r>
      <rPr>
        <sz val="10"/>
        <rFont val="Arial CE"/>
        <family val="0"/>
      </rPr>
      <t>) oproti předchozímu kalendářnímu roku)</t>
    </r>
  </si>
  <si>
    <r>
      <t xml:space="preserve">Jméno a příjmení *
</t>
    </r>
    <r>
      <rPr>
        <sz val="10"/>
        <rFont val="Arial CE"/>
        <family val="0"/>
      </rPr>
      <t>(u nových pracovníků v závorce uveďte zda jde o ozšíření projektu (</t>
    </r>
    <r>
      <rPr>
        <b/>
        <sz val="10"/>
        <rFont val="Arial CE"/>
        <family val="0"/>
      </rPr>
      <t>R</t>
    </r>
    <r>
      <rPr>
        <sz val="10"/>
        <rFont val="Arial CE"/>
        <family val="0"/>
      </rPr>
      <t>), nebo o náhradu (</t>
    </r>
    <r>
      <rPr>
        <b/>
        <sz val="10"/>
        <rFont val="Arial CE"/>
        <family val="0"/>
      </rPr>
      <t>N</t>
    </r>
    <r>
      <rPr>
        <sz val="10"/>
        <rFont val="Arial CE"/>
        <family val="0"/>
      </rPr>
      <t>) oproti předchozímu kalendářnímu roku)</t>
    </r>
  </si>
  <si>
    <r>
      <t xml:space="preserve">Jméno a příjmení
</t>
    </r>
    <r>
      <rPr>
        <sz val="10"/>
        <rFont val="Arial CE"/>
        <family val="0"/>
      </rPr>
      <t>(u nových pracovníků v závorce uveďte zda jde o ozšíření projektu (</t>
    </r>
    <r>
      <rPr>
        <b/>
        <sz val="10"/>
        <rFont val="Arial CE"/>
        <family val="0"/>
      </rPr>
      <t>R</t>
    </r>
    <r>
      <rPr>
        <sz val="10"/>
        <rFont val="Arial CE"/>
        <family val="0"/>
      </rPr>
      <t>), nebo o náhradu (</t>
    </r>
    <r>
      <rPr>
        <b/>
        <sz val="10"/>
        <rFont val="Arial CE"/>
        <family val="0"/>
      </rPr>
      <t>N</t>
    </r>
    <r>
      <rPr>
        <sz val="10"/>
        <rFont val="Arial CE"/>
        <family val="0"/>
      </rPr>
      <t>) oproti předchozímu kalendářnímu roku)</t>
    </r>
  </si>
  <si>
    <t>Ostatní (specifikujte)</t>
  </si>
  <si>
    <r>
      <t xml:space="preserve">Tarifní mzda  dle platné Směrnice (referenční tabulky)
</t>
    </r>
    <r>
      <rPr>
        <i/>
        <sz val="10"/>
        <rFont val="Arial"/>
        <family val="2"/>
      </rPr>
      <t>kráceno dle úvazku</t>
    </r>
  </si>
  <si>
    <t xml:space="preserve">      </t>
  </si>
  <si>
    <t xml:space="preserve">*   Každý pracovník v projektu = jeden řádek v tabulce. Pokud je ale pracovník úvazkově rozdělen, např. 0,3 úvazku vedoucí projektu a 0,7 úvazku sociální pracovník, potom tohoto pracovníka rozepište do dvou řádků.   </t>
  </si>
  <si>
    <t>**  Do kolonek a), b), c) uveďte:</t>
  </si>
  <si>
    <t>***  Pokud úvazky nemáte řešeny v rámci pracovně právních vztahů, uveďte kvalifikovaný odhad</t>
  </si>
  <si>
    <r>
      <t xml:space="preserve"> Úvazek ***</t>
    </r>
    <r>
      <rPr>
        <sz val="10"/>
        <rFont val="Arial"/>
        <family val="2"/>
      </rPr>
      <t xml:space="preserve">
(na dvě desetinná místa)</t>
    </r>
  </si>
  <si>
    <t xml:space="preserve">          b)  příplatek za směnnost  (nepřežitelný provoz) -  400 Kč/měsíc</t>
  </si>
  <si>
    <t xml:space="preserve">          c)  příplatek za další vzdělání - 1000 Kč/měsíc</t>
  </si>
  <si>
    <t>Celkem pracovníci v přímé péči</t>
  </si>
  <si>
    <t>Celkem pracovníci managementu, administrativi a další mimo přímou péči</t>
  </si>
  <si>
    <t>Tarifní třída/ stupeň dle platné Směrnice</t>
  </si>
  <si>
    <r>
      <t xml:space="preserve">Další složky mzdy dle platné Směrnice za měsíc
 (Kč) **
</t>
    </r>
    <r>
      <rPr>
        <i/>
        <sz val="10"/>
        <rFont val="Arial"/>
        <family val="2"/>
      </rPr>
      <t>kráceno dle úvazku</t>
    </r>
  </si>
  <si>
    <t xml:space="preserve">          a)  příplatek za vedení organizace (ředitel, přičemž 1 organizace = 1 ředitel) - 2000 Kč/měsíc, příplatek za vedení programu (služby) - 1000 Kč/měsíc, příplatek za práci ve ztíženém pracovním prostředí -  400 Kč/měsíc</t>
  </si>
  <si>
    <r>
      <t xml:space="preserve">Tarifní mzda  dle platné Směrnice (referenční tabulky)
</t>
    </r>
    <r>
      <rPr>
        <i/>
        <sz val="10"/>
        <rFont val="Arial"/>
        <family val="2"/>
      </rPr>
      <t xml:space="preserve">
kráceno dle úvazku</t>
    </r>
  </si>
  <si>
    <r>
      <t xml:space="preserve">Další složky mzdy dle platné Směrnice za měsíc
 (Kč) **
</t>
    </r>
    <r>
      <rPr>
        <i/>
        <sz val="10"/>
        <rFont val="Arial"/>
        <family val="2"/>
      </rPr>
      <t xml:space="preserve">
kráceno dle úvazku</t>
    </r>
  </si>
  <si>
    <t>Celkem počet odprac. hodin</t>
  </si>
  <si>
    <t xml:space="preserve">Tarifní třída/ stupeň dle platné Směrnice </t>
  </si>
  <si>
    <t>Součet přímé péče:</t>
  </si>
  <si>
    <t>Součet nepřímé péče:</t>
  </si>
  <si>
    <t>Součet celkem</t>
  </si>
  <si>
    <t>Součet celkem:</t>
  </si>
  <si>
    <t>Součet přímé péče</t>
  </si>
  <si>
    <t>Součet nepřímé péče</t>
  </si>
  <si>
    <t xml:space="preserve">       a)  příplatek za vedení organizace (ředitel, přičemž 1 organizace = 1 ředitel) - 2000 Kč/měsíc, příplatek za vedení programu (služby) - 1000 Kč/měsíc, příplatek za práci ve ztíženém pracovním prostředí -  400 Kč/měsíc</t>
  </si>
  <si>
    <t>Tarifiní mzda dle metodiky (nekrácená úvazkem)</t>
  </si>
  <si>
    <t>Další složky mzdy dle metodiky za měsíc nekrácená úvazkem
 (Kč) ***</t>
  </si>
  <si>
    <t>Další složky mzdy dle metodiky za měsíc nekrácena úvazkem
 (Kč) ***</t>
  </si>
  <si>
    <t>Část C1 - Rozpočet projektu na rok 2012 podle zdrojů a přehled získaných finančních prostředků na projekt v předchozích dvou letech</t>
  </si>
  <si>
    <t>Rozpočet projektu na rok 2012 (Kč)</t>
  </si>
  <si>
    <t>Rozpočet projektu podle zdrojů ze žádosti na RVKPP na rok 2011 (Kč)</t>
  </si>
  <si>
    <t>Získáno na projekt celkem v roce 2010 (Kč)</t>
  </si>
  <si>
    <t xml:space="preserve">Část C2 - Rozpočet projektu (běžné náklady/provozní a osobní náklady) a požadavek od RVKPP 
na rok 2012 podle nákladových položek (struktura dle vyhlášky 504/2002 Sb.)                                                            </t>
  </si>
  <si>
    <t>Celkový rozpočet na rok 2011 ze žádosti (Kč)</t>
  </si>
  <si>
    <t>Požadavek na dotaci od RVKPP na rok 2011 ze žádosti (Kč)</t>
  </si>
  <si>
    <t>Celkový rozpočet na rok 2012 (Kč)</t>
  </si>
  <si>
    <t>Požadavek na dotaci  od RVKPP na rok 2012 (Kč)</t>
  </si>
  <si>
    <t>Slovní komentář k položkám požadavku na dotaci od RVKPP na rok 2012
(nutno vyplnit)**</t>
  </si>
  <si>
    <r>
      <t xml:space="preserve">Kód pracovní pozice
</t>
    </r>
    <r>
      <rPr>
        <sz val="10"/>
        <color indexed="9"/>
        <rFont val="Arial"/>
        <family val="2"/>
      </rPr>
      <t>ved. org.=1
ved.služby=2
přímá práce=3</t>
    </r>
  </si>
  <si>
    <r>
      <t xml:space="preserve">Nárok na dotaci na mzdy
</t>
    </r>
    <r>
      <rPr>
        <sz val="10"/>
        <color indexed="9"/>
        <rFont val="Arial"/>
        <family val="2"/>
      </rPr>
      <t xml:space="preserve">
kráceno úvazkem</t>
    </r>
  </si>
  <si>
    <t>Část C3 - Přehled zaměstnanců projektu, celkových mezd a požadavků od RVKPP na mzdy pro rok 2012</t>
  </si>
  <si>
    <t>Celková mzda v organizaci (včetně příplatků) pro rok 2012 (Kč)</t>
  </si>
  <si>
    <t>Celková mzda v organizaci pro rok 2011 ze žádosti na RVKPP  (Kč)</t>
  </si>
  <si>
    <t>Dotace RVKPP na mzdu na rok 2011 ze žádosti na RVKPP (Kč)</t>
  </si>
  <si>
    <r>
      <t xml:space="preserve">Dotace RVKPP na mzdu na rok 2012 </t>
    </r>
    <r>
      <rPr>
        <sz val="10"/>
        <rFont val="Arial"/>
        <family val="2"/>
      </rPr>
      <t>(požadavek v Kč bez odvodů)</t>
    </r>
  </si>
  <si>
    <t>Část C4  Přehled dohod o pracích konaných mimo pracovní poměr, přehled celkových mezd a honorářů a požadavků od RVKPP pro rok 2012</t>
  </si>
  <si>
    <t>Celková mzda pro rok 2011 ze žádosti na RVKPP (Kč)</t>
  </si>
  <si>
    <t>Dotace RVKPP na mzdu za rok 2011 ze žádosti RVKPP (Kč)</t>
  </si>
  <si>
    <r>
      <t xml:space="preserve">Dotace RVKPP na mzdu na rok 2012         </t>
    </r>
    <r>
      <rPr>
        <sz val="10"/>
        <rFont val="Arial"/>
        <family val="2"/>
      </rPr>
      <t>(požadavek v Kč bez odvodů)</t>
    </r>
  </si>
  <si>
    <t>Honorář celkem pro rok 2012 (Kč)</t>
  </si>
  <si>
    <t>Honorář za rok 2011 ze žádosti na RVKPP  (Kč)</t>
  </si>
  <si>
    <t>Dotace RVKPP na rok 2011 ze žádosti  (Kč)</t>
  </si>
  <si>
    <t>Dotace RVKPP pro rok 2012 (požadavek)</t>
  </si>
  <si>
    <t>…………</t>
  </si>
  <si>
    <t xml:space="preserve"> – jiné - konkretizujte</t>
  </si>
  <si>
    <t>OSTATNÍ ZDROJE CELKEM</t>
  </si>
  <si>
    <t>CELKOVÉ ZDROJE NA REALIZACI PROJEKTU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</si>
</sst>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[$-405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28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color indexed="9"/>
      <name val="Arial CE"/>
      <family val="0"/>
    </font>
    <font>
      <b/>
      <i/>
      <u val="singleAccounting"/>
      <sz val="10"/>
      <name val="Arial CE"/>
      <family val="2"/>
    </font>
    <font>
      <b/>
      <sz val="14"/>
      <color indexed="10"/>
      <name val="Arial CE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 CE"/>
      <family val="0"/>
    </font>
    <font>
      <sz val="11"/>
      <color indexed="9"/>
      <name val="Arial CE"/>
      <family val="0"/>
    </font>
    <font>
      <sz val="10"/>
      <color indexed="8"/>
      <name val="Arial"/>
      <family val="2"/>
    </font>
    <font>
      <sz val="12"/>
      <color indexed="9"/>
      <name val="Arial CE"/>
      <family val="2"/>
    </font>
    <font>
      <b/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6" fillId="0" borderId="0" xfId="23" applyFont="1" applyAlignment="1" applyProtection="1">
      <alignment vertical="center"/>
      <protection locked="0"/>
    </xf>
    <xf numFmtId="0" fontId="2" fillId="0" borderId="0" xfId="23" applyAlignment="1" applyProtection="1">
      <alignment vertical="center"/>
      <protection locked="0"/>
    </xf>
    <xf numFmtId="0" fontId="9" fillId="0" borderId="0" xfId="23" applyFont="1" applyFill="1" applyAlignment="1" applyProtection="1">
      <alignment vertical="center"/>
      <protection locked="0"/>
    </xf>
    <xf numFmtId="0" fontId="2" fillId="0" borderId="0" xfId="23" applyBorder="1" applyAlignment="1" applyProtection="1">
      <alignment horizontal="left" vertical="center"/>
      <protection locked="0"/>
    </xf>
    <xf numFmtId="49" fontId="2" fillId="0" borderId="0" xfId="23" applyNumberFormat="1" applyBorder="1" applyAlignment="1" applyProtection="1">
      <alignment horizontal="left" vertical="center"/>
      <protection locked="0"/>
    </xf>
    <xf numFmtId="0" fontId="2" fillId="0" borderId="0" xfId="23" applyBorder="1" applyAlignment="1" applyProtection="1">
      <alignment horizontal="center" vertical="center"/>
      <protection locked="0"/>
    </xf>
    <xf numFmtId="0" fontId="5" fillId="0" borderId="0" xfId="23" applyFont="1" applyBorder="1" applyAlignment="1" applyProtection="1">
      <alignment horizontal="center" vertical="center"/>
      <protection locked="0"/>
    </xf>
    <xf numFmtId="0" fontId="9" fillId="0" borderId="0" xfId="23" applyFont="1" applyFill="1" applyAlignment="1" applyProtection="1">
      <alignment horizontal="left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49" fontId="5" fillId="0" borderId="0" xfId="23" applyNumberFormat="1" applyFont="1" applyFill="1" applyAlignment="1" applyProtection="1">
      <alignment horizontal="left" vertical="center"/>
      <protection locked="0"/>
    </xf>
    <xf numFmtId="49" fontId="5" fillId="0" borderId="0" xfId="23" applyNumberFormat="1" applyFont="1" applyAlignment="1" applyProtection="1">
      <alignment horizontal="left" vertical="center"/>
      <protection locked="0"/>
    </xf>
    <xf numFmtId="0" fontId="5" fillId="0" borderId="0" xfId="23" applyFont="1" applyAlignment="1" applyProtection="1">
      <alignment horizontal="left" vertical="center"/>
      <protection locked="0"/>
    </xf>
    <xf numFmtId="0" fontId="5" fillId="0" borderId="0" xfId="23" applyFont="1" applyAlignment="1" applyProtection="1">
      <alignment horizontal="left" vertical="center"/>
      <protection locked="0"/>
    </xf>
    <xf numFmtId="172" fontId="5" fillId="2" borderId="1" xfId="23" applyNumberFormat="1" applyFont="1" applyFill="1" applyBorder="1" applyAlignment="1" applyProtection="1">
      <alignment horizontal="center" vertical="center"/>
      <protection/>
    </xf>
    <xf numFmtId="172" fontId="5" fillId="2" borderId="2" xfId="23" applyNumberFormat="1" applyFont="1" applyFill="1" applyBorder="1" applyAlignment="1" applyProtection="1">
      <alignment horizontal="center" vertical="center"/>
      <protection/>
    </xf>
    <xf numFmtId="172" fontId="5" fillId="2" borderId="3" xfId="23" applyNumberFormat="1" applyFont="1" applyFill="1" applyBorder="1" applyAlignment="1" applyProtection="1">
      <alignment horizontal="center" vertical="center"/>
      <protection/>
    </xf>
    <xf numFmtId="1" fontId="5" fillId="3" borderId="4" xfId="24" applyNumberFormat="1" applyFont="1" applyFill="1" applyBorder="1" applyAlignment="1" applyProtection="1">
      <alignment horizontal="center" vertical="center"/>
      <protection locked="0"/>
    </xf>
    <xf numFmtId="0" fontId="2" fillId="0" borderId="0" xfId="23" applyFont="1" applyFill="1" applyAlignment="1" applyProtection="1">
      <alignment horizontal="left" vertical="center"/>
      <protection locked="0"/>
    </xf>
    <xf numFmtId="0" fontId="2" fillId="0" borderId="0" xfId="23" applyFont="1" applyAlignment="1" applyProtection="1">
      <alignment horizontal="left" vertical="center"/>
      <protection locked="0"/>
    </xf>
    <xf numFmtId="172" fontId="2" fillId="0" borderId="5" xfId="23" applyNumberFormat="1" applyFont="1" applyFill="1" applyBorder="1" applyAlignment="1" applyProtection="1">
      <alignment horizontal="center" vertical="center"/>
      <protection locked="0"/>
    </xf>
    <xf numFmtId="1" fontId="2" fillId="0" borderId="6" xfId="24" applyNumberFormat="1" applyFont="1" applyBorder="1" applyAlignment="1" applyProtection="1">
      <alignment horizontal="center" vertical="center"/>
      <protection locked="0"/>
    </xf>
    <xf numFmtId="172" fontId="2" fillId="0" borderId="7" xfId="23" applyNumberFormat="1" applyFont="1" applyFill="1" applyBorder="1" applyAlignment="1" applyProtection="1">
      <alignment horizontal="center" vertical="center"/>
      <protection locked="0"/>
    </xf>
    <xf numFmtId="1" fontId="2" fillId="0" borderId="8" xfId="24" applyNumberFormat="1" applyFont="1" applyBorder="1" applyAlignment="1" applyProtection="1">
      <alignment horizontal="center" vertical="center"/>
      <protection locked="0"/>
    </xf>
    <xf numFmtId="172" fontId="2" fillId="0" borderId="9" xfId="23" applyNumberFormat="1" applyFont="1" applyFill="1" applyBorder="1" applyAlignment="1" applyProtection="1">
      <alignment horizontal="center" vertical="center"/>
      <protection locked="0"/>
    </xf>
    <xf numFmtId="0" fontId="5" fillId="0" borderId="0" xfId="23" applyFont="1" applyFill="1" applyAlignment="1" applyProtection="1">
      <alignment horizontal="left" vertical="center"/>
      <protection locked="0"/>
    </xf>
    <xf numFmtId="172" fontId="5" fillId="2" borderId="5" xfId="23" applyNumberFormat="1" applyFont="1" applyFill="1" applyBorder="1" applyAlignment="1" applyProtection="1">
      <alignment horizontal="center" vertical="center"/>
      <protection/>
    </xf>
    <xf numFmtId="1" fontId="2" fillId="3" borderId="6" xfId="24" applyNumberFormat="1" applyFont="1" applyFill="1" applyBorder="1" applyAlignment="1" applyProtection="1">
      <alignment horizontal="center" vertical="center"/>
      <protection locked="0"/>
    </xf>
    <xf numFmtId="172" fontId="5" fillId="2" borderId="7" xfId="23" applyNumberFormat="1" applyFont="1" applyFill="1" applyBorder="1" applyAlignment="1" applyProtection="1">
      <alignment horizontal="center" vertical="center"/>
      <protection/>
    </xf>
    <xf numFmtId="1" fontId="2" fillId="3" borderId="8" xfId="24" applyNumberFormat="1" applyFont="1" applyFill="1" applyBorder="1" applyAlignment="1" applyProtection="1">
      <alignment horizontal="center" vertical="center"/>
      <protection locked="0"/>
    </xf>
    <xf numFmtId="172" fontId="2" fillId="0" borderId="7" xfId="23" applyNumberFormat="1" applyBorder="1" applyAlignment="1" applyProtection="1">
      <alignment horizontal="center" vertical="center"/>
      <protection locked="0"/>
    </xf>
    <xf numFmtId="172" fontId="2" fillId="0" borderId="7" xfId="23" applyNumberFormat="1" applyFill="1" applyBorder="1" applyAlignment="1" applyProtection="1">
      <alignment horizontal="center" vertical="center"/>
      <protection locked="0"/>
    </xf>
    <xf numFmtId="172" fontId="2" fillId="0" borderId="7" xfId="23" applyNumberFormat="1" applyFont="1" applyFill="1" applyBorder="1" applyAlignment="1" applyProtection="1">
      <alignment horizontal="center" vertical="center"/>
      <protection locked="0"/>
    </xf>
    <xf numFmtId="172" fontId="2" fillId="0" borderId="10" xfId="23" applyNumberFormat="1" applyFont="1" applyFill="1" applyBorder="1" applyAlignment="1" applyProtection="1">
      <alignment horizontal="center" vertical="center"/>
      <protection/>
    </xf>
    <xf numFmtId="172" fontId="2" fillId="0" borderId="9" xfId="23" applyNumberFormat="1" applyBorder="1" applyAlignment="1" applyProtection="1">
      <alignment horizontal="center" vertical="center"/>
      <protection locked="0"/>
    </xf>
    <xf numFmtId="172" fontId="2" fillId="0" borderId="9" xfId="23" applyNumberFormat="1" applyFill="1" applyBorder="1" applyAlignment="1" applyProtection="1">
      <alignment horizontal="center" vertical="center"/>
      <protection locked="0"/>
    </xf>
    <xf numFmtId="172" fontId="2" fillId="0" borderId="11" xfId="23" applyNumberFormat="1" applyFill="1" applyBorder="1" applyAlignment="1" applyProtection="1">
      <alignment horizontal="center" vertical="center"/>
      <protection locked="0"/>
    </xf>
    <xf numFmtId="172" fontId="2" fillId="0" borderId="12" xfId="23" applyNumberFormat="1" applyFill="1" applyBorder="1" applyAlignment="1" applyProtection="1">
      <alignment horizontal="center" vertical="center"/>
      <protection locked="0"/>
    </xf>
    <xf numFmtId="172" fontId="2" fillId="0" borderId="13" xfId="23" applyNumberFormat="1" applyFont="1" applyFill="1" applyBorder="1" applyAlignment="1" applyProtection="1">
      <alignment horizontal="center" vertical="center"/>
      <protection/>
    </xf>
    <xf numFmtId="172" fontId="2" fillId="0" borderId="14" xfId="23" applyNumberFormat="1" applyFill="1" applyBorder="1" applyAlignment="1" applyProtection="1">
      <alignment horizontal="center" vertical="center"/>
      <protection locked="0"/>
    </xf>
    <xf numFmtId="172" fontId="2" fillId="0" borderId="15" xfId="23" applyNumberFormat="1" applyFill="1" applyBorder="1" applyAlignment="1" applyProtection="1">
      <alignment horizontal="center" vertical="center"/>
      <protection locked="0"/>
    </xf>
    <xf numFmtId="172" fontId="2" fillId="0" borderId="16" xfId="23" applyNumberFormat="1" applyFill="1" applyBorder="1" applyAlignment="1" applyProtection="1">
      <alignment horizontal="center" vertical="center"/>
      <protection locked="0"/>
    </xf>
    <xf numFmtId="172" fontId="2" fillId="0" borderId="17" xfId="23" applyNumberFormat="1" applyFill="1" applyBorder="1" applyAlignment="1" applyProtection="1">
      <alignment horizontal="center" vertical="center"/>
      <protection locked="0"/>
    </xf>
    <xf numFmtId="1" fontId="2" fillId="0" borderId="18" xfId="24" applyNumberFormat="1" applyFont="1" applyBorder="1" applyAlignment="1" applyProtection="1">
      <alignment horizontal="center" vertical="center"/>
      <protection locked="0"/>
    </xf>
    <xf numFmtId="172" fontId="12" fillId="4" borderId="19" xfId="23" applyNumberFormat="1" applyFont="1" applyFill="1" applyBorder="1" applyAlignment="1" applyProtection="1">
      <alignment horizontal="center" vertical="center"/>
      <protection/>
    </xf>
    <xf numFmtId="172" fontId="12" fillId="3" borderId="20" xfId="23" applyNumberFormat="1" applyFont="1" applyFill="1" applyBorder="1" applyAlignment="1" applyProtection="1">
      <alignment horizontal="center" vertical="center"/>
      <protection locked="0"/>
    </xf>
    <xf numFmtId="0" fontId="14" fillId="0" borderId="0" xfId="23" applyFont="1" applyAlignment="1" applyProtection="1">
      <alignment horizontal="left" vertical="center"/>
      <protection locked="0"/>
    </xf>
    <xf numFmtId="1" fontId="2" fillId="3" borderId="4" xfId="24" applyNumberFormat="1" applyFont="1" applyFill="1" applyBorder="1" applyAlignment="1" applyProtection="1">
      <alignment horizontal="center" vertical="center"/>
      <protection locked="0"/>
    </xf>
    <xf numFmtId="172" fontId="2" fillId="0" borderId="5" xfId="23" applyNumberFormat="1" applyFont="1" applyBorder="1" applyAlignment="1" applyProtection="1">
      <alignment horizontal="center" vertical="center"/>
      <protection locked="0"/>
    </xf>
    <xf numFmtId="172" fontId="2" fillId="0" borderId="7" xfId="23" applyNumberFormat="1" applyFont="1" applyBorder="1" applyAlignment="1" applyProtection="1">
      <alignment horizontal="center" vertical="center"/>
      <protection locked="0"/>
    </xf>
    <xf numFmtId="1" fontId="2" fillId="0" borderId="21" xfId="24" applyNumberFormat="1" applyFont="1" applyBorder="1" applyAlignment="1" applyProtection="1">
      <alignment horizontal="center" vertical="center"/>
      <protection locked="0"/>
    </xf>
    <xf numFmtId="172" fontId="5" fillId="0" borderId="1" xfId="23" applyNumberFormat="1" applyFont="1" applyFill="1" applyBorder="1" applyAlignment="1" applyProtection="1">
      <alignment horizontal="center" vertical="center"/>
      <protection locked="0"/>
    </xf>
    <xf numFmtId="172" fontId="5" fillId="0" borderId="2" xfId="23" applyNumberFormat="1" applyFont="1" applyFill="1" applyBorder="1" applyAlignment="1" applyProtection="1">
      <alignment horizontal="center" vertical="center"/>
      <protection locked="0"/>
    </xf>
    <xf numFmtId="172" fontId="12" fillId="4" borderId="1" xfId="23" applyNumberFormat="1" applyFont="1" applyFill="1" applyBorder="1" applyAlignment="1" applyProtection="1">
      <alignment horizontal="center" vertical="center"/>
      <protection/>
    </xf>
    <xf numFmtId="1" fontId="15" fillId="3" borderId="4" xfId="24" applyNumberFormat="1" applyFont="1" applyFill="1" applyBorder="1" applyAlignment="1" applyProtection="1">
      <alignment horizontal="center"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172" fontId="14" fillId="5" borderId="1" xfId="23" applyNumberFormat="1" applyFont="1" applyFill="1" applyBorder="1" applyAlignment="1" applyProtection="1">
      <alignment horizontal="center" vertical="center" wrapText="1"/>
      <protection/>
    </xf>
    <xf numFmtId="172" fontId="14" fillId="3" borderId="4" xfId="2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3" applyAlignment="1" applyProtection="1">
      <alignment horizontal="left" vertical="center" wrapText="1"/>
      <protection locked="0"/>
    </xf>
    <xf numFmtId="0" fontId="2" fillId="0" borderId="22" xfId="23" applyBorder="1" applyAlignment="1" applyProtection="1">
      <alignment horizontal="center"/>
      <protection locked="0"/>
    </xf>
    <xf numFmtId="0" fontId="2" fillId="0" borderId="0" xfId="23" applyProtection="1">
      <alignment/>
      <protection locked="0"/>
    </xf>
    <xf numFmtId="0" fontId="2" fillId="0" borderId="0" xfId="23" applyAlignment="1" applyProtection="1">
      <alignment horizontal="center" vertical="center"/>
      <protection locked="0"/>
    </xf>
    <xf numFmtId="10" fontId="5" fillId="5" borderId="23" xfId="24" applyNumberFormat="1" applyFont="1" applyFill="1" applyBorder="1" applyAlignment="1">
      <alignment horizontal="center" vertical="center"/>
    </xf>
    <xf numFmtId="10" fontId="5" fillId="5" borderId="24" xfId="24" applyNumberFormat="1" applyFont="1" applyFill="1" applyBorder="1" applyAlignment="1">
      <alignment horizontal="center" vertical="center"/>
    </xf>
    <xf numFmtId="0" fontId="5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2" fillId="0" borderId="0" xfId="22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11" xfId="22" applyFont="1" applyFill="1" applyBorder="1" applyAlignment="1">
      <alignment horizontal="center" vertical="center"/>
      <protection/>
    </xf>
    <xf numFmtId="0" fontId="5" fillId="0" borderId="25" xfId="22" applyFont="1" applyFill="1" applyBorder="1" applyAlignment="1">
      <alignment horizontal="left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vertical="center"/>
      <protection/>
    </xf>
    <xf numFmtId="172" fontId="2" fillId="0" borderId="0" xfId="22" applyNumberFormat="1" applyAlignment="1">
      <alignment vertical="center"/>
      <protection/>
    </xf>
    <xf numFmtId="0" fontId="5" fillId="4" borderId="14" xfId="22" applyFont="1" applyFill="1" applyBorder="1" applyAlignment="1">
      <alignment horizontal="center" vertical="center"/>
      <protection/>
    </xf>
    <xf numFmtId="0" fontId="5" fillId="4" borderId="15" xfId="22" applyFont="1" applyFill="1" applyBorder="1" applyAlignment="1">
      <alignment vertical="center"/>
      <protection/>
    </xf>
    <xf numFmtId="0" fontId="5" fillId="4" borderId="16" xfId="22" applyFont="1" applyFill="1" applyBorder="1" applyAlignment="1">
      <alignment horizontal="center" vertical="center"/>
      <protection/>
    </xf>
    <xf numFmtId="0" fontId="5" fillId="4" borderId="17" xfId="22" applyFont="1" applyFill="1" applyBorder="1" applyAlignment="1">
      <alignment vertical="center"/>
      <protection/>
    </xf>
    <xf numFmtId="0" fontId="5" fillId="5" borderId="4" xfId="22" applyFont="1" applyFill="1" applyBorder="1" applyAlignment="1">
      <alignment horizontal="center" vertical="center"/>
      <protection/>
    </xf>
    <xf numFmtId="0" fontId="5" fillId="5" borderId="4" xfId="22" applyFont="1" applyFill="1" applyBorder="1" applyAlignment="1">
      <alignment vertical="center" wrapText="1"/>
      <protection/>
    </xf>
    <xf numFmtId="172" fontId="5" fillId="5" borderId="4" xfId="22" applyNumberFormat="1" applyFont="1" applyFill="1" applyBorder="1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41" fontId="5" fillId="0" borderId="0" xfId="22" applyNumberFormat="1" applyFont="1" applyBorder="1" applyAlignment="1">
      <alignment horizontal="center" vertical="center"/>
      <protection/>
    </xf>
    <xf numFmtId="41" fontId="18" fillId="0" borderId="0" xfId="22" applyNumberFormat="1" applyFont="1" applyBorder="1" applyAlignment="1">
      <alignment horizontal="center" vertical="center"/>
      <protection/>
    </xf>
    <xf numFmtId="41" fontId="2" fillId="0" borderId="0" xfId="22" applyNumberFormat="1" applyAlignment="1">
      <alignment vertical="center"/>
      <protection/>
    </xf>
    <xf numFmtId="172" fontId="2" fillId="0" borderId="0" xfId="22" applyNumberFormat="1" applyFill="1" applyAlignment="1">
      <alignment vertical="center"/>
      <protection/>
    </xf>
    <xf numFmtId="3" fontId="2" fillId="0" borderId="0" xfId="22" applyNumberFormat="1" applyAlignment="1">
      <alignment vertical="center"/>
      <protection/>
    </xf>
    <xf numFmtId="0" fontId="5" fillId="3" borderId="26" xfId="22" applyFont="1" applyFill="1" applyBorder="1" applyAlignment="1">
      <alignment horizontal="center" vertical="center" wrapText="1"/>
      <protection/>
    </xf>
    <xf numFmtId="0" fontId="5" fillId="3" borderId="27" xfId="22" applyFont="1" applyFill="1" applyBorder="1" applyAlignment="1">
      <alignment horizontal="center" vertical="center" wrapText="1"/>
      <protection/>
    </xf>
    <xf numFmtId="0" fontId="5" fillId="3" borderId="28" xfId="22" applyFont="1" applyFill="1" applyBorder="1" applyAlignment="1">
      <alignment horizontal="center" vertical="center"/>
      <protection/>
    </xf>
    <xf numFmtId="44" fontId="5" fillId="3" borderId="2" xfId="20" applyFont="1" applyFill="1" applyBorder="1" applyAlignment="1">
      <alignment horizontal="center" vertical="center"/>
    </xf>
    <xf numFmtId="0" fontId="2" fillId="0" borderId="29" xfId="22" applyBorder="1" applyAlignment="1">
      <alignment vertical="center"/>
      <protection/>
    </xf>
    <xf numFmtId="0" fontId="2" fillId="0" borderId="30" xfId="22" applyBorder="1" applyAlignment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Border="1" applyAlignment="1" applyProtection="1">
      <alignment vertical="center" wrapText="1"/>
      <protection locked="0"/>
    </xf>
    <xf numFmtId="49" fontId="15" fillId="0" borderId="15" xfId="0" applyNumberFormat="1" applyFont="1" applyBorder="1" applyAlignment="1" applyProtection="1">
      <alignment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5" xfId="0" applyNumberFormat="1" applyFont="1" applyBorder="1" applyAlignment="1" applyProtection="1">
      <alignment horizontal="center" vertical="center" wrapText="1"/>
      <protection locked="0"/>
    </xf>
    <xf numFmtId="3" fontId="15" fillId="0" borderId="15" xfId="0" applyNumberFormat="1" applyFont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5" xfId="0" applyNumberFormat="1" applyFont="1" applyBorder="1" applyAlignment="1" applyProtection="1">
      <alignment horizontal="center" vertical="center" wrapText="1"/>
      <protection locked="0"/>
    </xf>
    <xf numFmtId="3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vertical="center" wrapText="1"/>
      <protection locked="0"/>
    </xf>
    <xf numFmtId="49" fontId="15" fillId="0" borderId="17" xfId="0" applyNumberFormat="1" applyFont="1" applyBorder="1" applyAlignment="1" applyProtection="1">
      <alignment horizontal="left" vertical="center" wrapText="1"/>
      <protection locked="0"/>
    </xf>
    <xf numFmtId="2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 wrapText="1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3" fontId="12" fillId="5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top"/>
      <protection locked="0"/>
    </xf>
    <xf numFmtId="0" fontId="16" fillId="6" borderId="0" xfId="0" applyFont="1" applyFill="1" applyAlignment="1" applyProtection="1">
      <alignment vertical="center"/>
      <protection locked="0"/>
    </xf>
    <xf numFmtId="0" fontId="16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172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172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15" fillId="0" borderId="35" xfId="0" applyNumberFormat="1" applyFont="1" applyBorder="1" applyAlignment="1" applyProtection="1">
      <alignment horizontal="center" vertical="center"/>
      <protection locked="0"/>
    </xf>
    <xf numFmtId="3" fontId="15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7" xfId="0" applyNumberFormat="1" applyFont="1" applyBorder="1" applyAlignment="1" applyProtection="1">
      <alignment horizontal="center" vertical="center"/>
      <protection locked="0"/>
    </xf>
    <xf numFmtId="3" fontId="15" fillId="0" borderId="23" xfId="0" applyNumberFormat="1" applyFont="1" applyBorder="1" applyAlignment="1" applyProtection="1">
      <alignment horizontal="center" vertical="center"/>
      <protection locked="0"/>
    </xf>
    <xf numFmtId="172" fontId="2" fillId="0" borderId="9" xfId="23" applyNumberFormat="1" applyFont="1" applyBorder="1" applyAlignment="1" applyProtection="1">
      <alignment horizontal="center" vertical="center"/>
      <protection locked="0"/>
    </xf>
    <xf numFmtId="172" fontId="2" fillId="0" borderId="38" xfId="23" applyNumberFormat="1" applyFill="1" applyBorder="1" applyAlignment="1" applyProtection="1">
      <alignment horizontal="center" vertical="center"/>
      <protection/>
    </xf>
    <xf numFmtId="172" fontId="2" fillId="0" borderId="39" xfId="23" applyNumberFormat="1" applyBorder="1" applyAlignment="1" applyProtection="1">
      <alignment horizontal="center" vertical="center"/>
      <protection locked="0"/>
    </xf>
    <xf numFmtId="1" fontId="2" fillId="0" borderId="40" xfId="24" applyNumberFormat="1" applyFont="1" applyBorder="1" applyAlignment="1" applyProtection="1">
      <alignment horizontal="center" vertical="center"/>
      <protection locked="0"/>
    </xf>
    <xf numFmtId="172" fontId="2" fillId="0" borderId="9" xfId="23" applyNumberFormat="1" applyFont="1" applyFill="1" applyBorder="1" applyAlignment="1" applyProtection="1">
      <alignment horizontal="center" vertical="center"/>
      <protection locked="0"/>
    </xf>
    <xf numFmtId="172" fontId="2" fillId="0" borderId="35" xfId="23" applyNumberFormat="1" applyFill="1" applyBorder="1" applyAlignment="1" applyProtection="1">
      <alignment horizontal="center" vertical="center"/>
      <protection locked="0"/>
    </xf>
    <xf numFmtId="172" fontId="5" fillId="0" borderId="3" xfId="2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3" fontId="12" fillId="5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3" fontId="12" fillId="5" borderId="4" xfId="0" applyNumberFormat="1" applyFont="1" applyFill="1" applyBorder="1" applyAlignment="1" applyProtection="1">
      <alignment horizontal="center" vertical="center"/>
      <protection/>
    </xf>
    <xf numFmtId="3" fontId="12" fillId="5" borderId="42" xfId="0" applyNumberFormat="1" applyFont="1" applyFill="1" applyBorder="1" applyAlignment="1" applyProtection="1">
      <alignment horizontal="center" vertical="center"/>
      <protection/>
    </xf>
    <xf numFmtId="3" fontId="12" fillId="5" borderId="4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72" fontId="5" fillId="2" borderId="1" xfId="0" applyNumberFormat="1" applyFont="1" applyFill="1" applyBorder="1" applyAlignment="1" applyProtection="1">
      <alignment horizontal="center" vertical="center"/>
      <protection/>
    </xf>
    <xf numFmtId="0" fontId="5" fillId="3" borderId="44" xfId="2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3" fontId="15" fillId="0" borderId="45" xfId="0" applyNumberFormat="1" applyFont="1" applyBorder="1" applyAlignment="1" applyProtection="1">
      <alignment horizontal="center" vertical="center"/>
      <protection locked="0"/>
    </xf>
    <xf numFmtId="3" fontId="12" fillId="5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3" fontId="15" fillId="2" borderId="15" xfId="0" applyNumberFormat="1" applyFont="1" applyFill="1" applyBorder="1" applyAlignment="1" applyProtection="1">
      <alignment horizontal="center" vertical="center"/>
      <protection/>
    </xf>
    <xf numFmtId="3" fontId="15" fillId="2" borderId="17" xfId="0" applyNumberFormat="1" applyFont="1" applyFill="1" applyBorder="1" applyAlignment="1" applyProtection="1">
      <alignment horizontal="center" vertical="center"/>
      <protection/>
    </xf>
    <xf numFmtId="172" fontId="2" fillId="2" borderId="25" xfId="22" applyNumberFormat="1" applyFont="1" applyFill="1" applyBorder="1" applyAlignment="1">
      <alignment horizontal="center" vertical="center"/>
      <protection/>
    </xf>
    <xf numFmtId="172" fontId="2" fillId="2" borderId="46" xfId="22" applyNumberFormat="1" applyFont="1" applyFill="1" applyBorder="1" applyAlignment="1">
      <alignment horizontal="center" vertical="center"/>
      <protection/>
    </xf>
    <xf numFmtId="172" fontId="5" fillId="2" borderId="15" xfId="22" applyNumberFormat="1" applyFont="1" applyFill="1" applyBorder="1" applyAlignment="1">
      <alignment horizontal="center" vertical="center"/>
      <protection/>
    </xf>
    <xf numFmtId="172" fontId="5" fillId="2" borderId="17" xfId="22" applyNumberFormat="1" applyFont="1" applyFill="1" applyBorder="1" applyAlignment="1">
      <alignment horizontal="center" vertical="center"/>
      <protection/>
    </xf>
    <xf numFmtId="172" fontId="5" fillId="2" borderId="47" xfId="22" applyNumberFormat="1" applyFont="1" applyFill="1" applyBorder="1" applyAlignment="1">
      <alignment horizontal="center" vertical="center"/>
      <protection/>
    </xf>
    <xf numFmtId="172" fontId="5" fillId="2" borderId="48" xfId="22" applyNumberFormat="1" applyFont="1" applyFill="1" applyBorder="1" applyAlignment="1">
      <alignment horizontal="center" vertical="center"/>
      <protection/>
    </xf>
    <xf numFmtId="172" fontId="5" fillId="2" borderId="31" xfId="22" applyNumberFormat="1" applyFont="1" applyFill="1" applyBorder="1" applyAlignment="1">
      <alignment horizontal="center" vertical="center"/>
      <protection/>
    </xf>
    <xf numFmtId="172" fontId="5" fillId="2" borderId="33" xfId="22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49" fontId="11" fillId="0" borderId="49" xfId="23" applyNumberFormat="1" applyFont="1" applyBorder="1" applyAlignment="1" applyProtection="1">
      <alignment horizontal="center" vertical="center" textRotation="90"/>
      <protection/>
    </xf>
    <xf numFmtId="172" fontId="2" fillId="0" borderId="15" xfId="22" applyNumberFormat="1" applyFont="1" applyFill="1" applyBorder="1" applyAlignment="1" applyProtection="1">
      <alignment horizontal="center" vertical="center"/>
      <protection locked="0"/>
    </xf>
    <xf numFmtId="172" fontId="2" fillId="0" borderId="31" xfId="22" applyNumberFormat="1" applyFont="1" applyFill="1" applyBorder="1" applyAlignment="1" applyProtection="1">
      <alignment horizontal="center" vertical="center"/>
      <protection locked="0"/>
    </xf>
    <xf numFmtId="172" fontId="2" fillId="0" borderId="15" xfId="22" applyNumberFormat="1" applyFill="1" applyBorder="1" applyAlignment="1" applyProtection="1">
      <alignment horizontal="center" vertical="center"/>
      <protection locked="0"/>
    </xf>
    <xf numFmtId="172" fontId="2" fillId="0" borderId="31" xfId="22" applyNumberFormat="1" applyFill="1" applyBorder="1" applyAlignment="1" applyProtection="1">
      <alignment horizontal="center" vertical="center"/>
      <protection locked="0"/>
    </xf>
    <xf numFmtId="172" fontId="2" fillId="0" borderId="25" xfId="22" applyNumberFormat="1" applyFont="1" applyFill="1" applyBorder="1" applyAlignment="1" applyProtection="1">
      <alignment horizontal="center" vertical="center"/>
      <protection locked="0"/>
    </xf>
    <xf numFmtId="172" fontId="2" fillId="0" borderId="50" xfId="22" applyNumberFormat="1" applyFont="1" applyFill="1" applyBorder="1" applyAlignment="1" applyProtection="1">
      <alignment horizontal="center" vertical="center"/>
      <protection locked="0"/>
    </xf>
    <xf numFmtId="0" fontId="9" fillId="0" borderId="0" xfId="23" applyFont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horizontal="left" vertical="center"/>
      <protection locked="0"/>
    </xf>
    <xf numFmtId="49" fontId="10" fillId="0" borderId="0" xfId="23" applyNumberFormat="1" applyFont="1" applyFill="1" applyBorder="1" applyAlignment="1" applyProtection="1">
      <alignment horizontal="center" vertical="center" wrapText="1"/>
      <protection locked="0"/>
    </xf>
    <xf numFmtId="172" fontId="9" fillId="0" borderId="0" xfId="23" applyNumberFormat="1" applyFont="1" applyFill="1" applyBorder="1" applyAlignment="1" applyProtection="1">
      <alignment horizontal="center" vertical="center"/>
      <protection locked="0"/>
    </xf>
    <xf numFmtId="172" fontId="10" fillId="0" borderId="0" xfId="23" applyNumberFormat="1" applyFont="1" applyFill="1" applyBorder="1" applyAlignment="1" applyProtection="1">
      <alignment horizontal="center" vertical="center"/>
      <protection locked="0"/>
    </xf>
    <xf numFmtId="1" fontId="10" fillId="0" borderId="0" xfId="23" applyNumberFormat="1" applyFont="1" applyFill="1" applyBorder="1" applyAlignment="1" applyProtection="1">
      <alignment horizontal="center" vertical="center"/>
      <protection locked="0"/>
    </xf>
    <xf numFmtId="1" fontId="9" fillId="0" borderId="0" xfId="23" applyNumberFormat="1" applyFont="1" applyFill="1" applyBorder="1" applyAlignment="1" applyProtection="1">
      <alignment horizontal="center" vertical="center"/>
      <protection locked="0"/>
    </xf>
    <xf numFmtId="172" fontId="2" fillId="0" borderId="39" xfId="23" applyNumberFormat="1" applyFont="1" applyFill="1" applyBorder="1" applyAlignment="1" applyProtection="1">
      <alignment horizontal="center" vertical="center"/>
      <protection locked="0"/>
    </xf>
    <xf numFmtId="172" fontId="2" fillId="0" borderId="31" xfId="23" applyNumberFormat="1" applyFont="1" applyFill="1" applyBorder="1" applyAlignment="1" applyProtection="1">
      <alignment horizontal="center" vertical="center"/>
      <protection locked="0"/>
    </xf>
    <xf numFmtId="0" fontId="9" fillId="0" borderId="0" xfId="23" applyFont="1" applyFill="1" applyBorder="1" applyAlignment="1" applyProtection="1">
      <alignment horizontal="left" vertical="center"/>
      <protection locked="0"/>
    </xf>
    <xf numFmtId="172" fontId="13" fillId="0" borderId="0" xfId="23" applyNumberFormat="1" applyFont="1" applyFill="1" applyBorder="1" applyAlignment="1" applyProtection="1">
      <alignment horizontal="center" vertical="center"/>
      <protection locked="0"/>
    </xf>
    <xf numFmtId="3" fontId="9" fillId="0" borderId="0" xfId="23" applyNumberFormat="1" applyFont="1" applyFill="1" applyBorder="1" applyAlignment="1" applyProtection="1">
      <alignment horizontal="center" vertical="center"/>
      <protection locked="0"/>
    </xf>
    <xf numFmtId="172" fontId="17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3" applyFont="1" applyFill="1" applyBorder="1" applyProtection="1">
      <alignment/>
      <protection locked="0"/>
    </xf>
    <xf numFmtId="172" fontId="2" fillId="0" borderId="10" xfId="23" applyNumberFormat="1" applyFill="1" applyBorder="1" applyAlignment="1" applyProtection="1">
      <alignment horizontal="center" vertical="center"/>
      <protection/>
    </xf>
    <xf numFmtId="49" fontId="2" fillId="0" borderId="35" xfId="23" applyNumberFormat="1" applyFont="1" applyBorder="1" applyAlignment="1" applyProtection="1">
      <alignment horizontal="left" vertical="center"/>
      <protection/>
    </xf>
    <xf numFmtId="49" fontId="2" fillId="0" borderId="48" xfId="23" applyNumberFormat="1" applyBorder="1" applyAlignment="1" applyProtection="1">
      <alignment horizontal="left" vertical="center"/>
      <protection/>
    </xf>
    <xf numFmtId="49" fontId="5" fillId="2" borderId="51" xfId="23" applyNumberFormat="1" applyFont="1" applyFill="1" applyBorder="1" applyAlignment="1" applyProtection="1">
      <alignment horizontal="left" vertical="center"/>
      <protection/>
    </xf>
    <xf numFmtId="49" fontId="5" fillId="2" borderId="45" xfId="23" applyNumberFormat="1" applyFont="1" applyFill="1" applyBorder="1" applyAlignment="1" applyProtection="1">
      <alignment horizontal="left" vertical="center"/>
      <protection/>
    </xf>
    <xf numFmtId="49" fontId="2" fillId="0" borderId="31" xfId="23" applyNumberFormat="1" applyBorder="1" applyAlignment="1" applyProtection="1">
      <alignment horizontal="left" vertical="center"/>
      <protection/>
    </xf>
    <xf numFmtId="49" fontId="5" fillId="2" borderId="14" xfId="23" applyNumberFormat="1" applyFont="1" applyFill="1" applyBorder="1" applyAlignment="1" applyProtection="1">
      <alignment horizontal="left" vertical="center"/>
      <protection/>
    </xf>
    <xf numFmtId="49" fontId="5" fillId="2" borderId="31" xfId="23" applyNumberFormat="1" applyFont="1" applyFill="1" applyBorder="1" applyAlignment="1" applyProtection="1">
      <alignment horizontal="left" vertical="center"/>
      <protection/>
    </xf>
    <xf numFmtId="0" fontId="5" fillId="2" borderId="31" xfId="23" applyFont="1" applyFill="1" applyBorder="1" applyAlignment="1" applyProtection="1">
      <alignment horizontal="left" vertical="center"/>
      <protection/>
    </xf>
    <xf numFmtId="0" fontId="2" fillId="0" borderId="31" xfId="23" applyBorder="1" applyAlignment="1" applyProtection="1">
      <alignment horizontal="left" vertical="center"/>
      <protection/>
    </xf>
    <xf numFmtId="0" fontId="2" fillId="0" borderId="31" xfId="23" applyFont="1" applyBorder="1" applyAlignment="1" applyProtection="1">
      <alignment horizontal="left" vertical="center"/>
      <protection/>
    </xf>
    <xf numFmtId="49" fontId="2" fillId="0" borderId="48" xfId="23" applyNumberFormat="1" applyFont="1" applyBorder="1" applyAlignment="1" applyProtection="1">
      <alignment horizontal="left" vertical="center"/>
      <protection/>
    </xf>
    <xf numFmtId="0" fontId="2" fillId="0" borderId="48" xfId="23" applyBorder="1" applyAlignment="1" applyProtection="1">
      <alignment horizontal="left" vertical="center"/>
      <protection/>
    </xf>
    <xf numFmtId="49" fontId="2" fillId="0" borderId="52" xfId="23" applyNumberFormat="1" applyBorder="1" applyAlignment="1" applyProtection="1">
      <alignment horizontal="left" vertical="center"/>
      <protection/>
    </xf>
    <xf numFmtId="49" fontId="2" fillId="0" borderId="36" xfId="23" applyNumberFormat="1" applyBorder="1" applyAlignment="1" applyProtection="1">
      <alignment horizontal="left" vertical="center"/>
      <protection/>
    </xf>
    <xf numFmtId="0" fontId="2" fillId="0" borderId="53" xfId="23" applyBorder="1" applyAlignment="1" applyProtection="1">
      <alignment horizontal="left" vertical="center"/>
      <protection/>
    </xf>
    <xf numFmtId="49" fontId="12" fillId="4" borderId="54" xfId="23" applyNumberFormat="1" applyFont="1" applyFill="1" applyBorder="1" applyAlignment="1" applyProtection="1">
      <alignment horizontal="left" vertical="center"/>
      <protection/>
    </xf>
    <xf numFmtId="49" fontId="12" fillId="4" borderId="55" xfId="23" applyNumberFormat="1" applyFont="1" applyFill="1" applyBorder="1" applyAlignment="1" applyProtection="1">
      <alignment horizontal="left" vertical="center"/>
      <protection/>
    </xf>
    <xf numFmtId="49" fontId="2" fillId="0" borderId="35" xfId="23" applyNumberFormat="1" applyBorder="1" applyAlignment="1" applyProtection="1">
      <alignment horizontal="left" vertical="center"/>
      <protection/>
    </xf>
    <xf numFmtId="0" fontId="12" fillId="4" borderId="54" xfId="23" applyFont="1" applyFill="1" applyBorder="1" applyAlignment="1" applyProtection="1">
      <alignment horizontal="left" vertical="center"/>
      <protection/>
    </xf>
    <xf numFmtId="0" fontId="12" fillId="4" borderId="55" xfId="23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5" fillId="3" borderId="34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24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vertical="center" wrapText="1"/>
      <protection/>
    </xf>
    <xf numFmtId="0" fontId="15" fillId="3" borderId="15" xfId="0" applyFont="1" applyFill="1" applyBorder="1" applyAlignment="1" applyProtection="1">
      <alignment vertical="center" wrapText="1"/>
      <protection/>
    </xf>
    <xf numFmtId="0" fontId="15" fillId="3" borderId="15" xfId="0" applyNumberFormat="1" applyFont="1" applyFill="1" applyBorder="1" applyAlignment="1" applyProtection="1">
      <alignment horizontal="center" vertical="center"/>
      <protection/>
    </xf>
    <xf numFmtId="3" fontId="15" fillId="3" borderId="15" xfId="0" applyNumberFormat="1" applyFont="1" applyFill="1" applyBorder="1" applyAlignment="1" applyProtection="1">
      <alignment horizontal="center" vertical="center"/>
      <protection/>
    </xf>
    <xf numFmtId="3" fontId="15" fillId="3" borderId="46" xfId="0" applyNumberFormat="1" applyFont="1" applyFill="1" applyBorder="1" applyAlignment="1" applyProtection="1">
      <alignment horizontal="center" vertical="center"/>
      <protection/>
    </xf>
    <xf numFmtId="49" fontId="15" fillId="3" borderId="15" xfId="0" applyNumberFormat="1" applyFont="1" applyFill="1" applyBorder="1" applyAlignment="1" applyProtection="1">
      <alignment horizontal="center" vertical="center"/>
      <protection/>
    </xf>
    <xf numFmtId="3" fontId="15" fillId="3" borderId="31" xfId="0" applyNumberFormat="1" applyFont="1" applyFill="1" applyBorder="1" applyAlignment="1" applyProtection="1">
      <alignment horizontal="center" vertical="center"/>
      <protection/>
    </xf>
    <xf numFmtId="0" fontId="12" fillId="3" borderId="4" xfId="0" applyFont="1" applyFill="1" applyBorder="1" applyAlignment="1" applyProtection="1">
      <alignment horizontal="left" vertical="center"/>
      <protection/>
    </xf>
    <xf numFmtId="0" fontId="12" fillId="3" borderId="4" xfId="0" applyFont="1" applyFill="1" applyBorder="1" applyAlignment="1" applyProtection="1">
      <alignment horizontal="right" vertical="center"/>
      <protection/>
    </xf>
    <xf numFmtId="0" fontId="12" fillId="3" borderId="56" xfId="0" applyFont="1" applyFill="1" applyBorder="1" applyAlignment="1" applyProtection="1">
      <alignment horizontal="left" vertical="center"/>
      <protection/>
    </xf>
    <xf numFmtId="0" fontId="12" fillId="3" borderId="54" xfId="0" applyFont="1" applyFill="1" applyBorder="1" applyAlignment="1" applyProtection="1">
      <alignment horizontal="left" vertical="center" wrapText="1"/>
      <protection/>
    </xf>
    <xf numFmtId="0" fontId="12" fillId="3" borderId="42" xfId="0" applyFont="1" applyFill="1" applyBorder="1" applyAlignment="1" applyProtection="1">
      <alignment horizontal="left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 shrinkToFit="1"/>
      <protection/>
    </xf>
    <xf numFmtId="0" fontId="7" fillId="3" borderId="2" xfId="0" applyFont="1" applyFill="1" applyBorder="1" applyAlignment="1" applyProtection="1">
      <alignment horizontal="center" vertical="center" wrapText="1" shrinkToFit="1"/>
      <protection/>
    </xf>
    <xf numFmtId="0" fontId="12" fillId="3" borderId="20" xfId="0" applyFont="1" applyFill="1" applyBorder="1" applyAlignment="1" applyProtection="1">
      <alignment horizontal="left" vertical="center"/>
      <protection/>
    </xf>
    <xf numFmtId="0" fontId="12" fillId="3" borderId="20" xfId="0" applyFont="1" applyFill="1" applyBorder="1" applyAlignment="1" applyProtection="1">
      <alignment horizontal="right" vertical="center"/>
      <protection/>
    </xf>
    <xf numFmtId="0" fontId="15" fillId="3" borderId="51" xfId="0" applyFont="1" applyFill="1" applyBorder="1" applyAlignment="1" applyProtection="1">
      <alignment vertical="center" wrapText="1"/>
      <protection/>
    </xf>
    <xf numFmtId="0" fontId="2" fillId="3" borderId="46" xfId="0" applyFont="1" applyFill="1" applyBorder="1" applyAlignment="1" applyProtection="1">
      <alignment vertical="center" wrapText="1"/>
      <protection/>
    </xf>
    <xf numFmtId="0" fontId="15" fillId="3" borderId="46" xfId="0" applyNumberFormat="1" applyFont="1" applyFill="1" applyBorder="1" applyAlignment="1" applyProtection="1">
      <alignment horizontal="center" vertical="center"/>
      <protection/>
    </xf>
    <xf numFmtId="0" fontId="15" fillId="3" borderId="46" xfId="0" applyFont="1" applyFill="1" applyBorder="1" applyAlignment="1" applyProtection="1">
      <alignment vertical="center" wrapText="1"/>
      <protection/>
    </xf>
    <xf numFmtId="49" fontId="23" fillId="3" borderId="46" xfId="0" applyNumberFormat="1" applyFont="1" applyFill="1" applyBorder="1" applyAlignment="1" applyProtection="1">
      <alignment horizontal="center" vertical="center"/>
      <protection/>
    </xf>
    <xf numFmtId="49" fontId="15" fillId="3" borderId="46" xfId="0" applyNumberFormat="1" applyFont="1" applyFill="1" applyBorder="1" applyAlignment="1" applyProtection="1">
      <alignment horizontal="center" vertical="center"/>
      <protection/>
    </xf>
    <xf numFmtId="3" fontId="15" fillId="3" borderId="35" xfId="0" applyNumberFormat="1" applyFont="1" applyFill="1" applyBorder="1" applyAlignment="1" applyProtection="1">
      <alignment horizontal="center" vertical="center"/>
      <protection/>
    </xf>
    <xf numFmtId="0" fontId="0" fillId="3" borderId="55" xfId="0" applyFill="1" applyBorder="1" applyAlignment="1" applyProtection="1">
      <alignment vertical="center"/>
      <protection/>
    </xf>
    <xf numFmtId="0" fontId="0" fillId="3" borderId="57" xfId="0" applyFill="1" applyBorder="1" applyAlignment="1" applyProtection="1">
      <alignment vertical="center"/>
      <protection/>
    </xf>
    <xf numFmtId="0" fontId="12" fillId="3" borderId="34" xfId="0" applyFont="1" applyFill="1" applyBorder="1" applyAlignment="1" applyProtection="1">
      <alignment horizontal="left" vertical="center"/>
      <protection/>
    </xf>
    <xf numFmtId="0" fontId="0" fillId="3" borderId="24" xfId="0" applyFill="1" applyBorder="1" applyAlignment="1" applyProtection="1">
      <alignment vertical="center"/>
      <protection/>
    </xf>
    <xf numFmtId="0" fontId="5" fillId="0" borderId="0" xfId="23" applyFont="1" applyAlignment="1" applyProtection="1">
      <alignment vertical="center"/>
      <protection/>
    </xf>
    <xf numFmtId="0" fontId="6" fillId="0" borderId="0" xfId="23" applyFont="1" applyAlignment="1" applyProtection="1">
      <alignment vertical="center"/>
      <protection/>
    </xf>
    <xf numFmtId="0" fontId="2" fillId="0" borderId="0" xfId="23" applyAlignment="1" applyProtection="1">
      <alignment vertical="center"/>
      <protection/>
    </xf>
    <xf numFmtId="49" fontId="5" fillId="3" borderId="58" xfId="23" applyNumberFormat="1" applyFont="1" applyFill="1" applyBorder="1" applyAlignment="1" applyProtection="1">
      <alignment horizontal="center" vertical="center" wrapText="1"/>
      <protection/>
    </xf>
    <xf numFmtId="49" fontId="5" fillId="3" borderId="59" xfId="23" applyNumberFormat="1" applyFont="1" applyFill="1" applyBorder="1" applyAlignment="1" applyProtection="1">
      <alignment horizontal="center" vertical="center" wrapText="1"/>
      <protection/>
    </xf>
    <xf numFmtId="49" fontId="5" fillId="3" borderId="60" xfId="23" applyNumberFormat="1" applyFont="1" applyFill="1" applyBorder="1" applyAlignment="1" applyProtection="1">
      <alignment horizontal="center" vertical="center" wrapText="1"/>
      <protection/>
    </xf>
    <xf numFmtId="49" fontId="5" fillId="3" borderId="57" xfId="23" applyNumberFormat="1" applyFont="1" applyFill="1" applyBorder="1" applyAlignment="1" applyProtection="1">
      <alignment horizontal="center" vertical="center" wrapText="1"/>
      <protection/>
    </xf>
    <xf numFmtId="1" fontId="5" fillId="3" borderId="4" xfId="24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Alignment="1" applyProtection="1">
      <alignment vertical="center"/>
      <protection locked="0"/>
    </xf>
    <xf numFmtId="172" fontId="2" fillId="0" borderId="5" xfId="23" applyNumberFormat="1" applyFont="1" applyBorder="1" applyAlignment="1" applyProtection="1">
      <alignment horizontal="center" vertical="center"/>
      <protection/>
    </xf>
    <xf numFmtId="172" fontId="2" fillId="0" borderId="5" xfId="23" applyNumberFormat="1" applyFont="1" applyFill="1" applyBorder="1" applyAlignment="1" applyProtection="1">
      <alignment horizontal="center" vertical="center"/>
      <protection/>
    </xf>
    <xf numFmtId="172" fontId="2" fillId="0" borderId="7" xfId="23" applyNumberFormat="1" applyFont="1" applyBorder="1" applyAlignment="1" applyProtection="1">
      <alignment horizontal="center" vertical="center"/>
      <protection/>
    </xf>
    <xf numFmtId="172" fontId="2" fillId="0" borderId="7" xfId="23" applyNumberFormat="1" applyFont="1" applyFill="1" applyBorder="1" applyAlignment="1" applyProtection="1">
      <alignment horizontal="center" vertical="center"/>
      <protection/>
    </xf>
    <xf numFmtId="172" fontId="2" fillId="0" borderId="9" xfId="23" applyNumberFormat="1" applyFont="1" applyBorder="1" applyAlignment="1" applyProtection="1">
      <alignment horizontal="center" vertical="center"/>
      <protection/>
    </xf>
    <xf numFmtId="172" fontId="2" fillId="0" borderId="9" xfId="23" applyNumberFormat="1" applyFont="1" applyFill="1" applyBorder="1" applyAlignment="1" applyProtection="1">
      <alignment horizontal="center" vertical="center"/>
      <protection/>
    </xf>
    <xf numFmtId="0" fontId="5" fillId="0" borderId="15" xfId="22" applyFont="1" applyBorder="1" applyAlignment="1" applyProtection="1">
      <alignment vertical="center"/>
      <protection locked="0"/>
    </xf>
    <xf numFmtId="0" fontId="2" fillId="0" borderId="53" xfId="23" applyFont="1" applyBorder="1" applyAlignment="1" applyProtection="1">
      <alignment horizontal="left" vertical="center"/>
      <protection locked="0"/>
    </xf>
    <xf numFmtId="0" fontId="2" fillId="0" borderId="53" xfId="23" applyBorder="1" applyAlignment="1" applyProtection="1">
      <alignment horizontal="left" vertical="center"/>
      <protection locked="0"/>
    </xf>
    <xf numFmtId="0" fontId="2" fillId="0" borderId="48" xfId="23" applyBorder="1" applyAlignment="1" applyProtection="1">
      <alignment horizontal="left" vertical="center"/>
      <protection locked="0"/>
    </xf>
    <xf numFmtId="49" fontId="2" fillId="0" borderId="31" xfId="23" applyNumberFormat="1" applyBorder="1" applyAlignment="1" applyProtection="1">
      <alignment horizontal="left" vertical="center"/>
      <protection locked="0"/>
    </xf>
    <xf numFmtId="49" fontId="2" fillId="0" borderId="31" xfId="23" applyNumberFormat="1" applyFont="1" applyBorder="1" applyAlignment="1" applyProtection="1">
      <alignment horizontal="left" vertical="center"/>
      <protection locked="0"/>
    </xf>
    <xf numFmtId="0" fontId="5" fillId="3" borderId="42" xfId="22" applyFont="1" applyFill="1" applyBorder="1" applyAlignment="1">
      <alignment horizontal="center" vertical="center"/>
      <protection/>
    </xf>
    <xf numFmtId="0" fontId="5" fillId="3" borderId="55" xfId="22" applyFont="1" applyFill="1" applyBorder="1" applyAlignment="1">
      <alignment horizontal="center" vertical="center"/>
      <protection/>
    </xf>
    <xf numFmtId="0" fontId="5" fillId="5" borderId="61" xfId="22" applyFont="1" applyFill="1" applyBorder="1" applyAlignment="1">
      <alignment horizontal="right" vertical="center" wrapText="1"/>
      <protection/>
    </xf>
    <xf numFmtId="0" fontId="5" fillId="3" borderId="62" xfId="22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5" fillId="3" borderId="54" xfId="22" applyFont="1" applyFill="1" applyBorder="1" applyAlignment="1">
      <alignment horizontal="center" vertical="center"/>
      <protection/>
    </xf>
    <xf numFmtId="0" fontId="5" fillId="5" borderId="19" xfId="22" applyFont="1" applyFill="1" applyBorder="1" applyAlignment="1">
      <alignment horizontal="right" vertical="center" wrapText="1"/>
      <protection/>
    </xf>
    <xf numFmtId="0" fontId="5" fillId="5" borderId="54" xfId="22" applyFont="1" applyFill="1" applyBorder="1" applyAlignment="1">
      <alignment horizontal="right" vertical="center" wrapText="1"/>
      <protection/>
    </xf>
    <xf numFmtId="0" fontId="5" fillId="5" borderId="1" xfId="22" applyFont="1" applyFill="1" applyBorder="1" applyAlignment="1">
      <alignment horizontal="right" vertical="center" wrapText="1"/>
      <protection/>
    </xf>
    <xf numFmtId="0" fontId="5" fillId="3" borderId="54" xfId="22" applyFont="1" applyFill="1" applyBorder="1" applyAlignment="1">
      <alignment horizontal="center" vertical="center"/>
      <protection/>
    </xf>
    <xf numFmtId="0" fontId="5" fillId="3" borderId="42" xfId="22" applyFont="1" applyFill="1" applyBorder="1" applyAlignment="1">
      <alignment horizontal="center" vertical="center"/>
      <protection/>
    </xf>
    <xf numFmtId="0" fontId="27" fillId="3" borderId="57" xfId="22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5" fillId="3" borderId="54" xfId="23" applyFont="1" applyFill="1" applyBorder="1" applyAlignment="1" applyProtection="1">
      <alignment horizontal="center" vertical="center" wrapText="1"/>
      <protection/>
    </xf>
    <xf numFmtId="0" fontId="5" fillId="3" borderId="42" xfId="23" applyFont="1" applyFill="1" applyBorder="1" applyAlignment="1" applyProtection="1">
      <alignment horizontal="center" vertical="center" wrapText="1"/>
      <protection/>
    </xf>
    <xf numFmtId="0" fontId="5" fillId="3" borderId="55" xfId="23" applyFont="1" applyFill="1" applyBorder="1" applyAlignment="1" applyProtection="1">
      <alignment horizontal="center" vertical="center" wrapText="1"/>
      <protection/>
    </xf>
    <xf numFmtId="49" fontId="11" fillId="0" borderId="49" xfId="23" applyNumberFormat="1" applyFont="1" applyBorder="1" applyAlignment="1" applyProtection="1">
      <alignment horizontal="center" vertical="center" textRotation="90"/>
      <protection/>
    </xf>
    <xf numFmtId="49" fontId="11" fillId="0" borderId="63" xfId="23" applyNumberFormat="1" applyFont="1" applyBorder="1" applyAlignment="1" applyProtection="1">
      <alignment horizontal="center" vertical="center" textRotation="90"/>
      <protection/>
    </xf>
    <xf numFmtId="0" fontId="5" fillId="2" borderId="54" xfId="23" applyFont="1" applyFill="1" applyBorder="1" applyAlignment="1" applyProtection="1">
      <alignment horizontal="left" vertical="center" wrapText="1"/>
      <protection/>
    </xf>
    <xf numFmtId="0" fontId="5" fillId="2" borderId="55" xfId="23" applyFont="1" applyFill="1" applyBorder="1" applyAlignment="1" applyProtection="1">
      <alignment horizontal="left" vertical="center" wrapText="1"/>
      <protection/>
    </xf>
    <xf numFmtId="0" fontId="2" fillId="0" borderId="55" xfId="23" applyBorder="1" applyAlignment="1" applyProtection="1">
      <alignment horizontal="left" vertical="center" wrapText="1"/>
      <protection/>
    </xf>
    <xf numFmtId="49" fontId="5" fillId="3" borderId="64" xfId="23" applyNumberFormat="1" applyFont="1" applyFill="1" applyBorder="1" applyAlignment="1" applyProtection="1">
      <alignment horizontal="center" vertical="center"/>
      <protection/>
    </xf>
    <xf numFmtId="0" fontId="2" fillId="3" borderId="62" xfId="23" applyFont="1" applyFill="1" applyBorder="1" applyAlignment="1" applyProtection="1">
      <alignment horizontal="center" vertical="center"/>
      <protection/>
    </xf>
    <xf numFmtId="0" fontId="8" fillId="0" borderId="0" xfId="23" applyFont="1" applyFill="1" applyBorder="1" applyAlignment="1" applyProtection="1">
      <alignment horizontal="left" vertical="center" wrapText="1"/>
      <protection locked="0"/>
    </xf>
    <xf numFmtId="0" fontId="8" fillId="0" borderId="0" xfId="23" applyFont="1" applyBorder="1" applyAlignment="1" applyProtection="1">
      <alignment horizontal="left" vertical="center" wrapText="1"/>
      <protection locked="0"/>
    </xf>
    <xf numFmtId="0" fontId="14" fillId="5" borderId="54" xfId="23" applyFont="1" applyFill="1" applyBorder="1" applyAlignment="1" applyProtection="1">
      <alignment horizontal="center" vertical="center" wrapText="1"/>
      <protection/>
    </xf>
    <xf numFmtId="0" fontId="14" fillId="5" borderId="55" xfId="23" applyFont="1" applyFill="1" applyBorder="1" applyAlignment="1" applyProtection="1">
      <alignment horizontal="center" vertical="center" wrapText="1"/>
      <protection/>
    </xf>
    <xf numFmtId="49" fontId="11" fillId="0" borderId="64" xfId="23" applyNumberFormat="1" applyFont="1" applyBorder="1" applyAlignment="1" applyProtection="1">
      <alignment horizontal="center" vertical="center" textRotation="90"/>
      <protection/>
    </xf>
    <xf numFmtId="49" fontId="11" fillId="0" borderId="26" xfId="23" applyNumberFormat="1" applyFont="1" applyBorder="1" applyAlignment="1" applyProtection="1">
      <alignment horizontal="center" vertical="center" textRotation="90"/>
      <protection/>
    </xf>
    <xf numFmtId="0" fontId="2" fillId="0" borderId="26" xfId="23" applyBorder="1" applyAlignment="1" applyProtection="1">
      <alignment horizontal="center" vertical="center" textRotation="90"/>
      <protection/>
    </xf>
    <xf numFmtId="0" fontId="2" fillId="0" borderId="61" xfId="23" applyBorder="1" applyAlignment="1" applyProtection="1">
      <alignment horizontal="center" vertical="center" textRotation="90"/>
      <protection/>
    </xf>
    <xf numFmtId="0" fontId="5" fillId="3" borderId="54" xfId="0" applyFont="1" applyFill="1" applyBorder="1" applyAlignment="1" applyProtection="1">
      <alignment horizontal="center" vertical="center" wrapText="1"/>
      <protection/>
    </xf>
    <xf numFmtId="0" fontId="5" fillId="3" borderId="42" xfId="0" applyFont="1" applyFill="1" applyBorder="1" applyAlignment="1" applyProtection="1">
      <alignment horizontal="center" vertical="center" wrapText="1"/>
      <protection/>
    </xf>
    <xf numFmtId="0" fontId="5" fillId="3" borderId="55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3" fontId="15" fillId="4" borderId="65" xfId="0" applyNumberFormat="1" applyFont="1" applyFill="1" applyBorder="1" applyAlignment="1" applyProtection="1">
      <alignment horizontal="left" vertical="center"/>
      <protection/>
    </xf>
    <xf numFmtId="3" fontId="15" fillId="4" borderId="39" xfId="0" applyNumberFormat="1" applyFont="1" applyFill="1" applyBorder="1" applyAlignment="1" applyProtection="1">
      <alignment horizontal="left" vertical="center"/>
      <protection/>
    </xf>
    <xf numFmtId="3" fontId="15" fillId="4" borderId="40" xfId="0" applyNumberFormat="1" applyFont="1" applyFill="1" applyBorder="1" applyAlignment="1" applyProtection="1">
      <alignment horizontal="left" vertical="center"/>
      <protection/>
    </xf>
    <xf numFmtId="0" fontId="0" fillId="6" borderId="0" xfId="0" applyFill="1" applyAlignment="1" applyProtection="1">
      <alignment horizontal="center" vertical="center" wrapText="1"/>
      <protection locked="0"/>
    </xf>
    <xf numFmtId="0" fontId="12" fillId="3" borderId="54" xfId="0" applyFont="1" applyFill="1" applyBorder="1" applyAlignment="1" applyProtection="1">
      <alignment horizontal="left" vertical="center" wrapText="1"/>
      <protection/>
    </xf>
    <xf numFmtId="0" fontId="12" fillId="3" borderId="55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15" fillId="4" borderId="65" xfId="0" applyNumberFormat="1" applyFont="1" applyFill="1" applyBorder="1" applyAlignment="1" applyProtection="1">
      <alignment horizontal="left" vertical="center" wrapText="1"/>
      <protection/>
    </xf>
    <xf numFmtId="49" fontId="15" fillId="4" borderId="39" xfId="0" applyNumberFormat="1" applyFont="1" applyFill="1" applyBorder="1" applyAlignment="1" applyProtection="1">
      <alignment horizontal="left" vertical="center" wrapText="1"/>
      <protection/>
    </xf>
    <xf numFmtId="49" fontId="15" fillId="4" borderId="40" xfId="0" applyNumberFormat="1" applyFont="1" applyFill="1" applyBorder="1" applyAlignment="1" applyProtection="1">
      <alignment horizontal="left" vertical="center" wrapText="1"/>
      <protection/>
    </xf>
    <xf numFmtId="0" fontId="12" fillId="3" borderId="54" xfId="0" applyFont="1" applyFill="1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vertical="center"/>
      <protection/>
    </xf>
    <xf numFmtId="0" fontId="15" fillId="0" borderId="36" xfId="0" applyFont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15" fillId="0" borderId="37" xfId="0" applyFont="1" applyBorder="1" applyAlignment="1" applyProtection="1">
      <alignment vertical="center" wrapText="1"/>
      <protection locked="0"/>
    </xf>
    <xf numFmtId="0" fontId="0" fillId="0" borderId="66" xfId="0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5" fillId="4" borderId="68" xfId="0" applyFont="1" applyFill="1" applyBorder="1" applyAlignment="1" applyProtection="1">
      <alignment horizontal="left" vertical="center" wrapText="1"/>
      <protection/>
    </xf>
    <xf numFmtId="0" fontId="15" fillId="4" borderId="69" xfId="0" applyFont="1" applyFill="1" applyBorder="1" applyAlignment="1" applyProtection="1">
      <alignment horizontal="left" vertical="center" wrapText="1"/>
      <protection/>
    </xf>
    <xf numFmtId="0" fontId="15" fillId="4" borderId="22" xfId="0" applyFont="1" applyFill="1" applyBorder="1" applyAlignment="1" applyProtection="1">
      <alignment horizontal="left" vertical="center" wrapText="1"/>
      <protection/>
    </xf>
    <xf numFmtId="0" fontId="15" fillId="4" borderId="7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5" fillId="4" borderId="65" xfId="0" applyFont="1" applyFill="1" applyBorder="1" applyAlignment="1" applyProtection="1">
      <alignment horizontal="left" vertical="center" wrapText="1"/>
      <protection/>
    </xf>
    <xf numFmtId="0" fontId="15" fillId="4" borderId="39" xfId="0" applyFont="1" applyFill="1" applyBorder="1" applyAlignment="1" applyProtection="1">
      <alignment horizontal="left" vertical="center" wrapText="1"/>
      <protection/>
    </xf>
    <xf numFmtId="0" fontId="15" fillId="4" borderId="40" xfId="0" applyFont="1" applyFill="1" applyBorder="1" applyAlignment="1" applyProtection="1">
      <alignment horizontal="left" vertical="center" wrapText="1"/>
      <protection/>
    </xf>
    <xf numFmtId="0" fontId="0" fillId="6" borderId="0" xfId="0" applyFill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left" vertical="center" wrapText="1"/>
      <protection/>
    </xf>
    <xf numFmtId="172" fontId="2" fillId="0" borderId="33" xfId="23" applyNumberFormat="1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měny_B-08-04_castC1C5" xfId="20"/>
    <cellStyle name="normálne_Hárok1" xfId="21"/>
    <cellStyle name="normální_B-08-04_castC1C5" xfId="22"/>
    <cellStyle name="normální_Cast C1 a 2_2012_LK" xfId="23"/>
    <cellStyle name="Percent" xfId="24"/>
    <cellStyle name="Followed Hyperlink" xfId="2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H44"/>
  <sheetViews>
    <sheetView tabSelected="1" zoomScale="85" zoomScaleNormal="85" zoomScaleSheetLayoutView="100" workbookViewId="0" topLeftCell="A1">
      <selection activeCell="D13" sqref="D13"/>
    </sheetView>
  </sheetViews>
  <sheetFormatPr defaultColWidth="9.140625" defaultRowHeight="12.75"/>
  <cols>
    <col min="1" max="1" width="4.00390625" style="66" customWidth="1"/>
    <col min="2" max="2" width="44.140625" style="66" customWidth="1"/>
    <col min="3" max="6" width="19.7109375" style="66" customWidth="1"/>
    <col min="7" max="7" width="20.7109375" style="66" customWidth="1"/>
    <col min="8" max="16384" width="9.140625" style="66" customWidth="1"/>
  </cols>
  <sheetData>
    <row r="1" spans="1:3" ht="14.25">
      <c r="A1" s="64" t="s">
        <v>3</v>
      </c>
      <c r="B1" s="65"/>
      <c r="C1" s="302" t="s">
        <v>168</v>
      </c>
    </row>
    <row r="2" spans="1:3" ht="14.25">
      <c r="A2" s="64" t="s">
        <v>4</v>
      </c>
      <c r="B2" s="65"/>
      <c r="C2" s="302" t="s">
        <v>168</v>
      </c>
    </row>
    <row r="3" spans="1:3" ht="14.25">
      <c r="A3" s="64" t="s">
        <v>2</v>
      </c>
      <c r="B3" s="65"/>
      <c r="C3" s="302" t="s">
        <v>168</v>
      </c>
    </row>
    <row r="4" spans="1:2" ht="7.5" customHeight="1" thickBot="1">
      <c r="A4" s="65"/>
      <c r="B4" s="65"/>
    </row>
    <row r="5" spans="1:7" ht="26.25" customHeight="1" thickBot="1">
      <c r="A5" s="320" t="s">
        <v>143</v>
      </c>
      <c r="B5" s="315"/>
      <c r="C5" s="315"/>
      <c r="D5" s="315"/>
      <c r="E5" s="315"/>
      <c r="F5" s="315"/>
      <c r="G5" s="316"/>
    </row>
    <row r="6" ht="13.5" customHeight="1" thickBot="1"/>
    <row r="7" spans="1:7" ht="13.5" thickBot="1">
      <c r="A7" s="92"/>
      <c r="B7" s="93"/>
      <c r="C7" s="324" t="s">
        <v>144</v>
      </c>
      <c r="D7" s="325"/>
      <c r="E7" s="325"/>
      <c r="F7" s="326" t="s">
        <v>145</v>
      </c>
      <c r="G7" s="318" t="s">
        <v>146</v>
      </c>
    </row>
    <row r="8" spans="1:7" s="67" customFormat="1" ht="45.75" customHeight="1" thickBot="1">
      <c r="A8" s="88"/>
      <c r="B8" s="89" t="s">
        <v>60</v>
      </c>
      <c r="C8" s="91" t="s">
        <v>61</v>
      </c>
      <c r="D8" s="90" t="s">
        <v>62</v>
      </c>
      <c r="E8" s="178" t="s">
        <v>63</v>
      </c>
      <c r="F8" s="327"/>
      <c r="G8" s="319"/>
    </row>
    <row r="9" spans="1:7" ht="15" customHeight="1">
      <c r="A9" s="68">
        <v>1</v>
      </c>
      <c r="B9" s="69" t="s">
        <v>64</v>
      </c>
      <c r="C9" s="193">
        <f>D9+E9</f>
        <v>0</v>
      </c>
      <c r="D9" s="193">
        <f>'C2'!F51</f>
        <v>0</v>
      </c>
      <c r="E9" s="193">
        <f>'C2'!F59</f>
        <v>0</v>
      </c>
      <c r="F9" s="212"/>
      <c r="G9" s="213"/>
    </row>
    <row r="10" spans="1:7" ht="15" customHeight="1">
      <c r="A10" s="70">
        <v>2</v>
      </c>
      <c r="B10" s="71" t="s">
        <v>65</v>
      </c>
      <c r="C10" s="194">
        <f aca="true" t="shared" si="0" ref="C10:C34">D10+E10</f>
        <v>0</v>
      </c>
      <c r="D10" s="208"/>
      <c r="E10" s="208"/>
      <c r="F10" s="208"/>
      <c r="G10" s="209"/>
    </row>
    <row r="11" spans="1:7" ht="15" customHeight="1">
      <c r="A11" s="70">
        <v>3</v>
      </c>
      <c r="B11" s="71" t="s">
        <v>66</v>
      </c>
      <c r="C11" s="194">
        <f t="shared" si="0"/>
        <v>0</v>
      </c>
      <c r="D11" s="210"/>
      <c r="E11" s="210"/>
      <c r="F11" s="210"/>
      <c r="G11" s="211"/>
    </row>
    <row r="12" spans="1:8" ht="15" customHeight="1">
      <c r="A12" s="70">
        <v>4</v>
      </c>
      <c r="B12" s="71" t="s">
        <v>67</v>
      </c>
      <c r="C12" s="194">
        <f t="shared" si="0"/>
        <v>0</v>
      </c>
      <c r="D12" s="210"/>
      <c r="E12" s="210"/>
      <c r="F12" s="210"/>
      <c r="G12" s="211"/>
      <c r="H12" s="72"/>
    </row>
    <row r="13" spans="1:7" ht="15" customHeight="1">
      <c r="A13" s="70">
        <v>5</v>
      </c>
      <c r="B13" s="71" t="s">
        <v>68</v>
      </c>
      <c r="C13" s="194">
        <f t="shared" si="0"/>
        <v>0</v>
      </c>
      <c r="D13" s="210"/>
      <c r="E13" s="210"/>
      <c r="F13" s="210"/>
      <c r="G13" s="211"/>
    </row>
    <row r="14" spans="1:7" ht="15" customHeight="1">
      <c r="A14" s="70">
        <v>6</v>
      </c>
      <c r="B14" s="71" t="s">
        <v>69</v>
      </c>
      <c r="C14" s="194">
        <f t="shared" si="0"/>
        <v>0</v>
      </c>
      <c r="D14" s="210"/>
      <c r="E14" s="210"/>
      <c r="F14" s="210"/>
      <c r="G14" s="211"/>
    </row>
    <row r="15" spans="1:7" ht="15" customHeight="1">
      <c r="A15" s="70">
        <v>7</v>
      </c>
      <c r="B15" s="71" t="s">
        <v>70</v>
      </c>
      <c r="C15" s="194">
        <f t="shared" si="0"/>
        <v>0</v>
      </c>
      <c r="D15" s="210"/>
      <c r="E15" s="210"/>
      <c r="F15" s="210"/>
      <c r="G15" s="211"/>
    </row>
    <row r="16" spans="1:7" ht="15" customHeight="1">
      <c r="A16" s="70">
        <v>8</v>
      </c>
      <c r="B16" s="71" t="s">
        <v>84</v>
      </c>
      <c r="C16" s="194">
        <f t="shared" si="0"/>
        <v>0</v>
      </c>
      <c r="D16" s="210"/>
      <c r="E16" s="210"/>
      <c r="F16" s="210"/>
      <c r="G16" s="211"/>
    </row>
    <row r="17" spans="1:7" ht="15" customHeight="1">
      <c r="A17" s="70">
        <v>9</v>
      </c>
      <c r="B17" s="71" t="s">
        <v>71</v>
      </c>
      <c r="C17" s="194">
        <f t="shared" si="0"/>
        <v>0</v>
      </c>
      <c r="D17" s="210"/>
      <c r="E17" s="210"/>
      <c r="F17" s="210"/>
      <c r="G17" s="211"/>
    </row>
    <row r="18" spans="1:7" ht="15" customHeight="1">
      <c r="A18" s="73">
        <v>10</v>
      </c>
      <c r="B18" s="74" t="s">
        <v>72</v>
      </c>
      <c r="C18" s="195">
        <f>SUM(C9:C17)</f>
        <v>0</v>
      </c>
      <c r="D18" s="197">
        <f>SUM(D9:D17)</f>
        <v>0</v>
      </c>
      <c r="E18" s="197">
        <f>SUM(E9:E17)</f>
        <v>0</v>
      </c>
      <c r="F18" s="197">
        <f>SUM(F9:F17)</f>
        <v>0</v>
      </c>
      <c r="G18" s="198">
        <f>SUM(G9:G17)</f>
        <v>0</v>
      </c>
    </row>
    <row r="19" spans="1:7" ht="15" customHeight="1">
      <c r="A19" s="70">
        <v>11</v>
      </c>
      <c r="B19" s="71" t="s">
        <v>81</v>
      </c>
      <c r="C19" s="194">
        <f t="shared" si="0"/>
        <v>0</v>
      </c>
      <c r="D19" s="210"/>
      <c r="E19" s="210"/>
      <c r="F19" s="210"/>
      <c r="G19" s="211"/>
    </row>
    <row r="20" spans="1:7" ht="15" customHeight="1">
      <c r="A20" s="70">
        <v>12</v>
      </c>
      <c r="B20" s="71" t="s">
        <v>84</v>
      </c>
      <c r="C20" s="194">
        <f t="shared" si="0"/>
        <v>0</v>
      </c>
      <c r="D20" s="210"/>
      <c r="E20" s="210"/>
      <c r="F20" s="210"/>
      <c r="G20" s="211"/>
    </row>
    <row r="21" spans="1:7" ht="15" customHeight="1">
      <c r="A21" s="70">
        <v>13</v>
      </c>
      <c r="B21" s="71" t="s">
        <v>82</v>
      </c>
      <c r="C21" s="194">
        <f t="shared" si="0"/>
        <v>0</v>
      </c>
      <c r="D21" s="210"/>
      <c r="E21" s="210"/>
      <c r="F21" s="210"/>
      <c r="G21" s="211"/>
    </row>
    <row r="22" spans="1:7" ht="15" customHeight="1">
      <c r="A22" s="73">
        <v>14</v>
      </c>
      <c r="B22" s="74" t="s">
        <v>73</v>
      </c>
      <c r="C22" s="195">
        <f>SUM(C19:C21)</f>
        <v>0</v>
      </c>
      <c r="D22" s="195">
        <f>SUM(D19:D21)</f>
        <v>0</v>
      </c>
      <c r="E22" s="195">
        <f>SUM(E19:E21)</f>
        <v>0</v>
      </c>
      <c r="F22" s="195">
        <f>SUM(F19:F21)</f>
        <v>0</v>
      </c>
      <c r="G22" s="199">
        <f>SUM(G19:G21)</f>
        <v>0</v>
      </c>
    </row>
    <row r="23" spans="1:7" ht="15" customHeight="1">
      <c r="A23" s="70">
        <v>15</v>
      </c>
      <c r="B23" s="71" t="s">
        <v>85</v>
      </c>
      <c r="C23" s="194">
        <f t="shared" si="0"/>
        <v>0</v>
      </c>
      <c r="D23" s="210"/>
      <c r="E23" s="210"/>
      <c r="F23" s="210"/>
      <c r="G23" s="211"/>
    </row>
    <row r="24" spans="1:7" ht="15" customHeight="1">
      <c r="A24" s="70">
        <v>16</v>
      </c>
      <c r="B24" s="71" t="s">
        <v>84</v>
      </c>
      <c r="C24" s="194">
        <f t="shared" si="0"/>
        <v>0</v>
      </c>
      <c r="D24" s="210"/>
      <c r="E24" s="210"/>
      <c r="F24" s="210"/>
      <c r="G24" s="211"/>
    </row>
    <row r="25" spans="1:7" ht="15" customHeight="1">
      <c r="A25" s="70">
        <v>17</v>
      </c>
      <c r="B25" s="71" t="s">
        <v>74</v>
      </c>
      <c r="C25" s="194">
        <f t="shared" si="0"/>
        <v>0</v>
      </c>
      <c r="D25" s="210"/>
      <c r="E25" s="210"/>
      <c r="F25" s="210"/>
      <c r="G25" s="211"/>
    </row>
    <row r="26" spans="1:7" ht="15" customHeight="1">
      <c r="A26" s="70">
        <v>18</v>
      </c>
      <c r="B26" s="71" t="s">
        <v>86</v>
      </c>
      <c r="C26" s="194">
        <f t="shared" si="0"/>
        <v>0</v>
      </c>
      <c r="D26" s="210"/>
      <c r="E26" s="210"/>
      <c r="F26" s="210"/>
      <c r="G26" s="211"/>
    </row>
    <row r="27" spans="1:7" ht="15" customHeight="1">
      <c r="A27" s="73">
        <v>19</v>
      </c>
      <c r="B27" s="74" t="s">
        <v>75</v>
      </c>
      <c r="C27" s="195">
        <f>SUM(C23:C26)</f>
        <v>0</v>
      </c>
      <c r="D27" s="195">
        <f>SUM(D23:D26)</f>
        <v>0</v>
      </c>
      <c r="E27" s="195">
        <f>SUM(E23:E26)</f>
        <v>0</v>
      </c>
      <c r="F27" s="195">
        <f>SUM(F23:F26)</f>
        <v>0</v>
      </c>
      <c r="G27" s="199">
        <f>SUM(G23:G26)</f>
        <v>0</v>
      </c>
    </row>
    <row r="28" spans="1:7" ht="15" customHeight="1">
      <c r="A28" s="70">
        <v>20</v>
      </c>
      <c r="B28" s="71" t="s">
        <v>76</v>
      </c>
      <c r="C28" s="194">
        <f t="shared" si="0"/>
        <v>0</v>
      </c>
      <c r="D28" s="210"/>
      <c r="E28" s="210"/>
      <c r="F28" s="210"/>
      <c r="G28" s="211"/>
    </row>
    <row r="29" spans="1:7" ht="15" customHeight="1">
      <c r="A29" s="70">
        <v>21</v>
      </c>
      <c r="B29" s="71" t="s">
        <v>87</v>
      </c>
      <c r="C29" s="194">
        <f t="shared" si="0"/>
        <v>0</v>
      </c>
      <c r="D29" s="210"/>
      <c r="E29" s="210"/>
      <c r="F29" s="210"/>
      <c r="G29" s="211"/>
    </row>
    <row r="30" spans="1:7" ht="15" customHeight="1">
      <c r="A30" s="70">
        <v>22</v>
      </c>
      <c r="B30" s="71" t="s">
        <v>77</v>
      </c>
      <c r="C30" s="194">
        <f t="shared" si="0"/>
        <v>0</v>
      </c>
      <c r="D30" s="210"/>
      <c r="E30" s="210"/>
      <c r="F30" s="210"/>
      <c r="G30" s="211"/>
    </row>
    <row r="31" spans="1:7" ht="15" customHeight="1">
      <c r="A31" s="70">
        <v>23</v>
      </c>
      <c r="B31" s="71" t="s">
        <v>83</v>
      </c>
      <c r="C31" s="194">
        <f t="shared" si="0"/>
        <v>0</v>
      </c>
      <c r="D31" s="210"/>
      <c r="E31" s="210"/>
      <c r="F31" s="210"/>
      <c r="G31" s="211"/>
    </row>
    <row r="32" spans="1:7" ht="15" customHeight="1">
      <c r="A32" s="70">
        <v>24</v>
      </c>
      <c r="B32" s="71" t="s">
        <v>84</v>
      </c>
      <c r="C32" s="194">
        <f t="shared" si="0"/>
        <v>0</v>
      </c>
      <c r="D32" s="210"/>
      <c r="E32" s="210"/>
      <c r="F32" s="210"/>
      <c r="G32" s="211"/>
    </row>
    <row r="33" spans="1:7" ht="15" customHeight="1">
      <c r="A33" s="70">
        <v>25</v>
      </c>
      <c r="B33" s="71" t="s">
        <v>78</v>
      </c>
      <c r="C33" s="194">
        <f t="shared" si="0"/>
        <v>0</v>
      </c>
      <c r="D33" s="210"/>
      <c r="E33" s="210"/>
      <c r="F33" s="210"/>
      <c r="G33" s="211"/>
    </row>
    <row r="34" spans="1:7" ht="15" customHeight="1">
      <c r="A34" s="70">
        <v>26</v>
      </c>
      <c r="B34" s="309" t="s">
        <v>115</v>
      </c>
      <c r="C34" s="194">
        <f t="shared" si="0"/>
        <v>0</v>
      </c>
      <c r="D34" s="210"/>
      <c r="E34" s="210"/>
      <c r="F34" s="210"/>
      <c r="G34" s="211"/>
    </row>
    <row r="35" spans="1:7" ht="15" customHeight="1" thickBot="1">
      <c r="A35" s="75">
        <v>27</v>
      </c>
      <c r="B35" s="76" t="s">
        <v>170</v>
      </c>
      <c r="C35" s="196">
        <f>SUM(C28:C34)</f>
        <v>0</v>
      </c>
      <c r="D35" s="196">
        <f>SUM(D28:D34)</f>
        <v>0</v>
      </c>
      <c r="E35" s="196">
        <f>SUM(E28:E34)</f>
        <v>0</v>
      </c>
      <c r="F35" s="196">
        <f>SUM(F28:F34)</f>
        <v>0</v>
      </c>
      <c r="G35" s="200">
        <f>SUM(G28:G34)</f>
        <v>0</v>
      </c>
    </row>
    <row r="36" spans="1:7" s="80" customFormat="1" ht="21.75" customHeight="1" thickBot="1">
      <c r="A36" s="77">
        <v>28</v>
      </c>
      <c r="B36" s="78" t="s">
        <v>171</v>
      </c>
      <c r="C36" s="79">
        <f>C35+C27+C22+C18</f>
        <v>0</v>
      </c>
      <c r="D36" s="79">
        <f>D35+D27+D22+D18</f>
        <v>0</v>
      </c>
      <c r="E36" s="79">
        <f>E35+E27+E22+E18</f>
        <v>0</v>
      </c>
      <c r="F36" s="79">
        <f>F35+F27+F22+F18</f>
        <v>0</v>
      </c>
      <c r="G36" s="79">
        <f>G35+G27+G22+G18</f>
        <v>0</v>
      </c>
    </row>
    <row r="37" spans="1:5" s="80" customFormat="1" ht="21.75" customHeight="1" thickBot="1">
      <c r="A37" s="317" t="s">
        <v>79</v>
      </c>
      <c r="B37" s="321"/>
      <c r="C37" s="62" t="e">
        <f>C9/C36</f>
        <v>#DIV/0!</v>
      </c>
      <c r="D37" s="83"/>
      <c r="E37" s="83"/>
    </row>
    <row r="38" spans="1:5" s="80" customFormat="1" ht="21.75" customHeight="1" thickBot="1">
      <c r="A38" s="322" t="s">
        <v>80</v>
      </c>
      <c r="B38" s="323"/>
      <c r="C38" s="63" t="e">
        <f>C18/C36</f>
        <v>#DIV/0!</v>
      </c>
      <c r="D38" s="83"/>
      <c r="E38" s="83"/>
    </row>
    <row r="39" spans="1:7" ht="15">
      <c r="A39" s="81"/>
      <c r="B39" s="82"/>
      <c r="C39" s="83"/>
      <c r="D39" s="83"/>
      <c r="E39" s="83"/>
      <c r="F39" s="83"/>
      <c r="G39" s="84"/>
    </row>
    <row r="40" spans="1:7" ht="15">
      <c r="A40" s="81"/>
      <c r="C40" s="83"/>
      <c r="D40" s="83"/>
      <c r="E40" s="83"/>
      <c r="F40" s="83"/>
      <c r="G40" s="84"/>
    </row>
    <row r="41" spans="3:7" ht="12.75">
      <c r="C41" s="85"/>
      <c r="D41" s="85"/>
      <c r="E41" s="85"/>
      <c r="F41" s="85"/>
      <c r="G41" s="85"/>
    </row>
    <row r="42" spans="4:7" ht="12.75">
      <c r="D42" s="86"/>
      <c r="E42" s="85"/>
      <c r="G42" s="87"/>
    </row>
    <row r="43" spans="4:7" ht="12.75">
      <c r="D43" s="86"/>
      <c r="G43" s="87"/>
    </row>
    <row r="44" ht="12.75">
      <c r="D44" s="85"/>
    </row>
  </sheetData>
  <sheetProtection password="EA66" sheet="1" objects="1" scenarios="1" insertRows="0" selectLockedCells="1"/>
  <mergeCells count="6">
    <mergeCell ref="G7:G8"/>
    <mergeCell ref="A5:G5"/>
    <mergeCell ref="A37:B37"/>
    <mergeCell ref="A38:B38"/>
    <mergeCell ref="C7:E7"/>
    <mergeCell ref="F7:F8"/>
  </mergeCells>
  <conditionalFormatting sqref="C37">
    <cfRule type="expression" priority="1" dxfId="0" stopIfTrue="1">
      <formula>$C$37&gt;70%</formula>
    </cfRule>
  </conditionalFormatting>
  <conditionalFormatting sqref="C38">
    <cfRule type="expression" priority="2" dxfId="0" stopIfTrue="1">
      <formula>$C$38&gt;70%</formula>
    </cfRule>
  </conditionalFormatting>
  <printOptions/>
  <pageMargins left="0.48" right="0.34" top="0.38" bottom="0.59" header="0.25" footer="0.25"/>
  <pageSetup horizontalDpi="600" verticalDpi="600" orientation="landscape" paperSize="9" scale="85" r:id="rId1"/>
  <headerFooter alignWithMargins="0">
    <oddFooter>&amp;L&amp;8RVKPP - část C1&amp;R&amp;P/&amp;N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U68"/>
  <sheetViews>
    <sheetView zoomScale="85" zoomScaleNormal="85" zoomScaleSheetLayoutView="100" workbookViewId="0" topLeftCell="A1">
      <selection activeCell="C54" sqref="C54"/>
    </sheetView>
  </sheetViews>
  <sheetFormatPr defaultColWidth="9.140625" defaultRowHeight="12.75"/>
  <cols>
    <col min="1" max="1" width="5.8515625" style="2" customWidth="1"/>
    <col min="2" max="2" width="30.421875" style="2" customWidth="1"/>
    <col min="3" max="6" width="18.7109375" style="61" customWidth="1"/>
    <col min="7" max="7" width="38.00390625" style="61" customWidth="1"/>
    <col min="8" max="8" width="18.57421875" style="2" customWidth="1"/>
    <col min="9" max="9" width="9.28125" style="2" bestFit="1" customWidth="1"/>
    <col min="10" max="10" width="11.00390625" style="2" customWidth="1"/>
    <col min="11" max="16384" width="9.140625" style="2" customWidth="1"/>
  </cols>
  <sheetData>
    <row r="1" spans="1:7" ht="12.75">
      <c r="A1" s="294" t="s">
        <v>3</v>
      </c>
      <c r="B1" s="295"/>
      <c r="C1" s="296" t="str">
        <f>'C1'!C1</f>
        <v>…………</v>
      </c>
      <c r="D1" s="2"/>
      <c r="E1" s="2"/>
      <c r="F1" s="2"/>
      <c r="G1" s="2"/>
    </row>
    <row r="2" spans="1:7" ht="12.75">
      <c r="A2" s="294" t="s">
        <v>4</v>
      </c>
      <c r="B2" s="295"/>
      <c r="C2" s="296" t="str">
        <f>'C1'!C2</f>
        <v>…………</v>
      </c>
      <c r="D2" s="2"/>
      <c r="E2" s="2"/>
      <c r="F2" s="2"/>
      <c r="G2" s="2"/>
    </row>
    <row r="3" spans="1:8" ht="12.75">
      <c r="A3" s="294" t="s">
        <v>2</v>
      </c>
      <c r="B3" s="295"/>
      <c r="C3" s="296" t="str">
        <f>'C1'!C3</f>
        <v>…………</v>
      </c>
      <c r="D3" s="2"/>
      <c r="E3" s="2"/>
      <c r="F3" s="2"/>
      <c r="G3" s="2"/>
      <c r="H3" s="214"/>
    </row>
    <row r="4" spans="1:8" ht="7.5" customHeight="1" thickBot="1">
      <c r="A4" s="1"/>
      <c r="B4" s="1"/>
      <c r="C4" s="2"/>
      <c r="D4" s="2"/>
      <c r="E4" s="2"/>
      <c r="F4" s="2"/>
      <c r="G4" s="2"/>
      <c r="H4" s="214"/>
    </row>
    <row r="5" spans="1:9" ht="34.5" customHeight="1" thickBot="1">
      <c r="A5" s="328" t="s">
        <v>147</v>
      </c>
      <c r="B5" s="329"/>
      <c r="C5" s="329"/>
      <c r="D5" s="329"/>
      <c r="E5" s="329"/>
      <c r="F5" s="329"/>
      <c r="G5" s="330"/>
      <c r="H5" s="214"/>
      <c r="I5" s="3"/>
    </row>
    <row r="6" spans="1:9" s="9" customFormat="1" ht="6" customHeight="1" thickBot="1">
      <c r="A6" s="4"/>
      <c r="B6" s="5"/>
      <c r="C6" s="6"/>
      <c r="D6" s="6"/>
      <c r="E6" s="6"/>
      <c r="F6" s="6"/>
      <c r="G6" s="7"/>
      <c r="H6" s="215"/>
      <c r="I6" s="8"/>
    </row>
    <row r="7" spans="1:21" s="13" customFormat="1" ht="68.25" customHeight="1" thickBot="1">
      <c r="A7" s="336" t="s">
        <v>5</v>
      </c>
      <c r="B7" s="337"/>
      <c r="C7" s="297" t="s">
        <v>148</v>
      </c>
      <c r="D7" s="298" t="s">
        <v>149</v>
      </c>
      <c r="E7" s="298" t="s">
        <v>150</v>
      </c>
      <c r="F7" s="299" t="s">
        <v>151</v>
      </c>
      <c r="G7" s="300" t="s">
        <v>152</v>
      </c>
      <c r="H7" s="216"/>
      <c r="I7" s="10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9" customFormat="1" ht="30" customHeight="1" thickBot="1">
      <c r="A8" s="333" t="s">
        <v>6</v>
      </c>
      <c r="B8" s="334"/>
      <c r="C8" s="14">
        <f>SUM(C9:C15)</f>
        <v>0</v>
      </c>
      <c r="D8" s="14">
        <f>SUM(D9:D15)</f>
        <v>0</v>
      </c>
      <c r="E8" s="14">
        <f>SUM(E9:E15)</f>
        <v>0</v>
      </c>
      <c r="F8" s="14">
        <f>SUM(F9:F15)</f>
        <v>0</v>
      </c>
      <c r="G8" s="301"/>
      <c r="H8" s="217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9" customFormat="1" ht="15" customHeight="1">
      <c r="A9" s="331" t="s">
        <v>7</v>
      </c>
      <c r="B9" s="229" t="s">
        <v>106</v>
      </c>
      <c r="C9" s="20"/>
      <c r="D9" s="20"/>
      <c r="E9" s="20"/>
      <c r="F9" s="20"/>
      <c r="G9" s="21"/>
      <c r="H9" s="217"/>
      <c r="I9" s="18"/>
      <c r="J9" s="18"/>
      <c r="K9" s="18"/>
      <c r="L9" s="18"/>
      <c r="M9" s="18"/>
      <c r="N9" s="18"/>
      <c r="O9" s="18"/>
      <c r="P9" s="19"/>
      <c r="Q9" s="19"/>
      <c r="R9" s="19"/>
      <c r="S9" s="19"/>
      <c r="T9" s="19"/>
      <c r="U9" s="19"/>
    </row>
    <row r="10" spans="1:21" s="9" customFormat="1" ht="15" customHeight="1">
      <c r="A10" s="331"/>
      <c r="B10" s="230" t="s">
        <v>8</v>
      </c>
      <c r="C10" s="22"/>
      <c r="D10" s="22"/>
      <c r="E10" s="22"/>
      <c r="F10" s="22"/>
      <c r="G10" s="23"/>
      <c r="H10" s="217"/>
      <c r="I10" s="18"/>
      <c r="J10" s="18"/>
      <c r="K10" s="18"/>
      <c r="L10" s="18"/>
      <c r="M10" s="18"/>
      <c r="N10" s="18"/>
      <c r="O10" s="18"/>
      <c r="P10" s="19"/>
      <c r="Q10" s="19"/>
      <c r="R10" s="19"/>
      <c r="S10" s="19"/>
      <c r="T10" s="19"/>
      <c r="U10" s="19"/>
    </row>
    <row r="11" spans="1:21" s="9" customFormat="1" ht="15" customHeight="1">
      <c r="A11" s="331"/>
      <c r="B11" s="230" t="s">
        <v>9</v>
      </c>
      <c r="C11" s="22"/>
      <c r="D11" s="22"/>
      <c r="E11" s="22"/>
      <c r="F11" s="22"/>
      <c r="G11" s="23"/>
      <c r="H11" s="217"/>
      <c r="I11" s="18"/>
      <c r="J11" s="18"/>
      <c r="K11" s="18"/>
      <c r="L11" s="18"/>
      <c r="M11" s="18"/>
      <c r="N11" s="18"/>
      <c r="O11" s="18"/>
      <c r="P11" s="19"/>
      <c r="Q11" s="19"/>
      <c r="R11" s="19"/>
      <c r="S11" s="19"/>
      <c r="T11" s="19"/>
      <c r="U11" s="19"/>
    </row>
    <row r="12" spans="1:21" s="9" customFormat="1" ht="15" customHeight="1">
      <c r="A12" s="331"/>
      <c r="B12" s="230" t="s">
        <v>10</v>
      </c>
      <c r="C12" s="22"/>
      <c r="D12" s="22"/>
      <c r="E12" s="22"/>
      <c r="F12" s="22"/>
      <c r="G12" s="23"/>
      <c r="H12" s="217"/>
      <c r="I12" s="18"/>
      <c r="J12" s="18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19"/>
    </row>
    <row r="13" spans="1:21" s="9" customFormat="1" ht="15" customHeight="1">
      <c r="A13" s="331"/>
      <c r="B13" s="230" t="s">
        <v>11</v>
      </c>
      <c r="C13" s="22"/>
      <c r="D13" s="22"/>
      <c r="E13" s="22"/>
      <c r="F13" s="22"/>
      <c r="G13" s="23"/>
      <c r="H13" s="217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19"/>
    </row>
    <row r="14" spans="1:21" s="9" customFormat="1" ht="15" customHeight="1">
      <c r="A14" s="331"/>
      <c r="B14" s="230" t="s">
        <v>12</v>
      </c>
      <c r="C14" s="24"/>
      <c r="D14" s="24"/>
      <c r="E14" s="24"/>
      <c r="F14" s="24"/>
      <c r="G14" s="23"/>
      <c r="H14" s="217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</row>
    <row r="15" spans="1:21" s="13" customFormat="1" ht="15" customHeight="1" thickBot="1">
      <c r="A15" s="331"/>
      <c r="B15" s="230" t="s">
        <v>13</v>
      </c>
      <c r="C15" s="24"/>
      <c r="D15" s="24"/>
      <c r="E15" s="24"/>
      <c r="F15" s="24"/>
      <c r="G15" s="23"/>
      <c r="H15" s="217"/>
      <c r="I15" s="25"/>
      <c r="J15" s="18"/>
      <c r="K15" s="18"/>
      <c r="L15" s="18"/>
      <c r="M15" s="18"/>
      <c r="N15" s="18"/>
      <c r="O15" s="18"/>
      <c r="P15" s="12"/>
      <c r="Q15" s="12"/>
      <c r="R15" s="12"/>
      <c r="S15" s="12"/>
      <c r="T15" s="12"/>
      <c r="U15" s="12"/>
    </row>
    <row r="16" spans="1:21" s="9" customFormat="1" ht="30" customHeight="1" thickBot="1">
      <c r="A16" s="333" t="s">
        <v>14</v>
      </c>
      <c r="B16" s="335"/>
      <c r="C16" s="14">
        <f>C17+C22+C26+C30</f>
        <v>0</v>
      </c>
      <c r="D16" s="14">
        <f>D17+D22+D26+D30</f>
        <v>0</v>
      </c>
      <c r="E16" s="14">
        <f>E17+E22+E26+E30</f>
        <v>0</v>
      </c>
      <c r="F16" s="14">
        <f>F17+F22+F26+F30</f>
        <v>0</v>
      </c>
      <c r="G16" s="17"/>
      <c r="H16" s="2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</row>
    <row r="17" spans="1:21" s="9" customFormat="1" ht="19.5" customHeight="1">
      <c r="A17" s="231" t="s">
        <v>15</v>
      </c>
      <c r="B17" s="232" t="s">
        <v>16</v>
      </c>
      <c r="C17" s="26">
        <f>SUM(C18:C21)</f>
        <v>0</v>
      </c>
      <c r="D17" s="26">
        <f>SUM(D18:D21)</f>
        <v>0</v>
      </c>
      <c r="E17" s="26">
        <f>SUM(E18:E21)</f>
        <v>0</v>
      </c>
      <c r="F17" s="26">
        <f>SUM(F18:F21)</f>
        <v>0</v>
      </c>
      <c r="G17" s="27"/>
      <c r="H17" s="2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</row>
    <row r="18" spans="1:21" s="9" customFormat="1" ht="15" customHeight="1">
      <c r="A18" s="332" t="s">
        <v>7</v>
      </c>
      <c r="B18" s="233" t="s">
        <v>17</v>
      </c>
      <c r="C18" s="22"/>
      <c r="D18" s="22"/>
      <c r="E18" s="22"/>
      <c r="F18" s="22"/>
      <c r="G18" s="23"/>
      <c r="H18" s="217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19"/>
    </row>
    <row r="19" spans="1:21" s="9" customFormat="1" ht="15" customHeight="1">
      <c r="A19" s="331"/>
      <c r="B19" s="233" t="s">
        <v>18</v>
      </c>
      <c r="C19" s="22"/>
      <c r="D19" s="22"/>
      <c r="E19" s="22"/>
      <c r="F19" s="22"/>
      <c r="G19" s="23"/>
      <c r="H19" s="217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</row>
    <row r="20" spans="1:21" s="9" customFormat="1" ht="15" customHeight="1">
      <c r="A20" s="331"/>
      <c r="B20" s="233" t="s">
        <v>19</v>
      </c>
      <c r="C20" s="22"/>
      <c r="D20" s="22"/>
      <c r="E20" s="22"/>
      <c r="F20" s="22"/>
      <c r="G20" s="23"/>
      <c r="H20" s="217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19"/>
    </row>
    <row r="21" spans="1:21" s="9" customFormat="1" ht="15" customHeight="1">
      <c r="A21" s="331"/>
      <c r="B21" s="314" t="s">
        <v>169</v>
      </c>
      <c r="C21" s="22"/>
      <c r="D21" s="22"/>
      <c r="E21" s="22"/>
      <c r="F21" s="22"/>
      <c r="G21" s="23"/>
      <c r="H21" s="217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19"/>
      <c r="T21" s="19"/>
      <c r="U21" s="19"/>
    </row>
    <row r="22" spans="1:21" s="9" customFormat="1" ht="19.5" customHeight="1">
      <c r="A22" s="234" t="s">
        <v>20</v>
      </c>
      <c r="B22" s="235" t="s">
        <v>21</v>
      </c>
      <c r="C22" s="28">
        <f>SUM(C23:C25)</f>
        <v>0</v>
      </c>
      <c r="D22" s="28">
        <f>SUM(D23:D25)</f>
        <v>0</v>
      </c>
      <c r="E22" s="28">
        <f>SUM(E23:E25)</f>
        <v>0</v>
      </c>
      <c r="F22" s="28">
        <f>SUM(F23:F25)</f>
        <v>0</v>
      </c>
      <c r="G22" s="29"/>
      <c r="H22" s="219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9"/>
      <c r="U22" s="19"/>
    </row>
    <row r="23" spans="1:21" s="9" customFormat="1" ht="15" customHeight="1">
      <c r="A23" s="332" t="s">
        <v>22</v>
      </c>
      <c r="B23" s="233" t="s">
        <v>23</v>
      </c>
      <c r="C23" s="22"/>
      <c r="D23" s="22"/>
      <c r="E23" s="22"/>
      <c r="F23" s="22"/>
      <c r="G23" s="23"/>
      <c r="H23" s="217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19"/>
      <c r="T23" s="19"/>
      <c r="U23" s="19"/>
    </row>
    <row r="24" spans="1:21" s="9" customFormat="1" ht="15" customHeight="1">
      <c r="A24" s="331"/>
      <c r="B24" s="233" t="s">
        <v>24</v>
      </c>
      <c r="C24" s="22"/>
      <c r="D24" s="22"/>
      <c r="E24" s="22"/>
      <c r="F24" s="22"/>
      <c r="G24" s="23"/>
      <c r="H24" s="217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19"/>
      <c r="T24" s="19"/>
      <c r="U24" s="19"/>
    </row>
    <row r="25" spans="1:21" s="9" customFormat="1" ht="15" customHeight="1">
      <c r="A25" s="331"/>
      <c r="B25" s="313" t="s">
        <v>25</v>
      </c>
      <c r="C25" s="22"/>
      <c r="D25" s="22"/>
      <c r="E25" s="22"/>
      <c r="F25" s="22"/>
      <c r="G25" s="23"/>
      <c r="H25" s="217"/>
      <c r="I25" s="18"/>
      <c r="J25" s="18"/>
      <c r="K25" s="18"/>
      <c r="L25" s="18"/>
      <c r="M25" s="18"/>
      <c r="N25" s="18"/>
      <c r="O25" s="18"/>
      <c r="P25" s="19"/>
      <c r="Q25" s="19"/>
      <c r="R25" s="19"/>
      <c r="S25" s="19"/>
      <c r="T25" s="19"/>
      <c r="U25" s="19"/>
    </row>
    <row r="26" spans="1:21" s="9" customFormat="1" ht="16.5" customHeight="1">
      <c r="A26" s="234" t="s">
        <v>26</v>
      </c>
      <c r="B26" s="236" t="s">
        <v>27</v>
      </c>
      <c r="C26" s="28">
        <f>SUM(C27:C29)</f>
        <v>0</v>
      </c>
      <c r="D26" s="28">
        <f>SUM(D27:D29)</f>
        <v>0</v>
      </c>
      <c r="E26" s="28">
        <f>SUM(E27:E29)</f>
        <v>0</v>
      </c>
      <c r="F26" s="28">
        <f>SUM(F27:F29)</f>
        <v>0</v>
      </c>
      <c r="G26" s="29"/>
      <c r="H26" s="219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19"/>
    </row>
    <row r="27" spans="1:21" s="9" customFormat="1" ht="15" customHeight="1">
      <c r="A27" s="332" t="s">
        <v>7</v>
      </c>
      <c r="B27" s="237" t="s">
        <v>28</v>
      </c>
      <c r="C27" s="30"/>
      <c r="D27" s="30"/>
      <c r="E27" s="30"/>
      <c r="F27" s="30"/>
      <c r="G27" s="23"/>
      <c r="H27" s="220"/>
      <c r="I27" s="18"/>
      <c r="J27" s="18"/>
      <c r="K27" s="18"/>
      <c r="L27" s="18"/>
      <c r="M27" s="18"/>
      <c r="N27" s="18"/>
      <c r="O27" s="18"/>
      <c r="P27" s="19"/>
      <c r="Q27" s="19"/>
      <c r="R27" s="19"/>
      <c r="S27" s="19"/>
      <c r="T27" s="19"/>
      <c r="U27" s="19"/>
    </row>
    <row r="28" spans="1:21" s="9" customFormat="1" ht="15" customHeight="1">
      <c r="A28" s="331"/>
      <c r="B28" s="237" t="s">
        <v>29</v>
      </c>
      <c r="C28" s="31"/>
      <c r="D28" s="31"/>
      <c r="E28" s="31"/>
      <c r="F28" s="31"/>
      <c r="G28" s="23"/>
      <c r="H28" s="220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9" customFormat="1" ht="15" customHeight="1">
      <c r="A29" s="207"/>
      <c r="B29" s="237" t="s">
        <v>30</v>
      </c>
      <c r="C29" s="31"/>
      <c r="D29" s="31"/>
      <c r="E29" s="31"/>
      <c r="F29" s="228"/>
      <c r="G29" s="23"/>
      <c r="H29" s="220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9" customFormat="1" ht="19.5" customHeight="1">
      <c r="A30" s="234" t="s">
        <v>31</v>
      </c>
      <c r="B30" s="236" t="s">
        <v>32</v>
      </c>
      <c r="C30" s="28">
        <f>SUM(C31:C44)</f>
        <v>0</v>
      </c>
      <c r="D30" s="28">
        <f>SUM(D31:D44)</f>
        <v>0</v>
      </c>
      <c r="E30" s="28">
        <f>SUM(E31:E44)</f>
        <v>0</v>
      </c>
      <c r="F30" s="28">
        <f>SUM(F31:F44)</f>
        <v>0</v>
      </c>
      <c r="G30" s="29"/>
      <c r="H30" s="219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9" customFormat="1" ht="15" customHeight="1">
      <c r="A31" s="332" t="s">
        <v>7</v>
      </c>
      <c r="B31" s="237" t="s">
        <v>33</v>
      </c>
      <c r="C31" s="32"/>
      <c r="D31" s="32"/>
      <c r="E31" s="32"/>
      <c r="F31" s="32"/>
      <c r="G31" s="23"/>
      <c r="H31" s="217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9" customFormat="1" ht="15" customHeight="1">
      <c r="A32" s="331"/>
      <c r="B32" s="237" t="s">
        <v>34</v>
      </c>
      <c r="C32" s="32"/>
      <c r="D32" s="32"/>
      <c r="E32" s="32"/>
      <c r="F32" s="32"/>
      <c r="G32" s="23"/>
      <c r="H32" s="217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9" customFormat="1" ht="15" customHeight="1">
      <c r="A33" s="331"/>
      <c r="B33" s="237" t="s">
        <v>35</v>
      </c>
      <c r="C33" s="32"/>
      <c r="D33" s="32"/>
      <c r="E33" s="32"/>
      <c r="F33" s="32"/>
      <c r="G33" s="23"/>
      <c r="H33" s="217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9" customFormat="1" ht="15" customHeight="1">
      <c r="A34" s="331"/>
      <c r="B34" s="237" t="s">
        <v>36</v>
      </c>
      <c r="C34" s="32"/>
      <c r="D34" s="32"/>
      <c r="E34" s="32"/>
      <c r="F34" s="32"/>
      <c r="G34" s="23"/>
      <c r="H34" s="217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s="9" customFormat="1" ht="15" customHeight="1">
      <c r="A35" s="331"/>
      <c r="B35" s="237" t="s">
        <v>37</v>
      </c>
      <c r="C35" s="32"/>
      <c r="D35" s="32"/>
      <c r="E35" s="32"/>
      <c r="F35" s="33"/>
      <c r="G35" s="23"/>
      <c r="H35" s="217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9" customFormat="1" ht="15" customHeight="1">
      <c r="A36" s="331"/>
      <c r="B36" s="238" t="s">
        <v>105</v>
      </c>
      <c r="C36" s="32"/>
      <c r="D36" s="32"/>
      <c r="E36" s="32"/>
      <c r="F36" s="33"/>
      <c r="G36" s="23"/>
      <c r="H36" s="217"/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9" customFormat="1" ht="15" customHeight="1">
      <c r="A37" s="331"/>
      <c r="B37" s="237" t="s">
        <v>38</v>
      </c>
      <c r="C37" s="32"/>
      <c r="D37" s="32"/>
      <c r="E37" s="32"/>
      <c r="F37" s="221"/>
      <c r="G37" s="23"/>
      <c r="H37" s="217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s="9" customFormat="1" ht="15" customHeight="1">
      <c r="A38" s="331"/>
      <c r="B38" s="237" t="s">
        <v>39</v>
      </c>
      <c r="C38" s="32"/>
      <c r="D38" s="32"/>
      <c r="E38" s="32"/>
      <c r="F38" s="32"/>
      <c r="G38" s="23"/>
      <c r="H38" s="217"/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9" customFormat="1" ht="15" customHeight="1">
      <c r="A39" s="331"/>
      <c r="B39" s="237" t="s">
        <v>40</v>
      </c>
      <c r="C39" s="32"/>
      <c r="D39" s="32"/>
      <c r="E39" s="32"/>
      <c r="F39" s="33"/>
      <c r="G39" s="23"/>
      <c r="H39" s="217"/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8" s="9" customFormat="1" ht="15" customHeight="1">
      <c r="A40" s="331"/>
      <c r="B40" s="237" t="s">
        <v>41</v>
      </c>
      <c r="C40" s="32"/>
      <c r="D40" s="32"/>
      <c r="E40" s="32"/>
      <c r="F40" s="167"/>
      <c r="G40" s="23"/>
      <c r="H40" s="217"/>
    </row>
    <row r="41" spans="1:8" s="9" customFormat="1" ht="15" customHeight="1">
      <c r="A41" s="331"/>
      <c r="B41" s="238" t="s">
        <v>42</v>
      </c>
      <c r="C41" s="30"/>
      <c r="D41" s="30"/>
      <c r="E41" s="165"/>
      <c r="F41" s="222"/>
      <c r="G41" s="166"/>
      <c r="H41" s="217"/>
    </row>
    <row r="42" spans="1:8" s="9" customFormat="1" ht="15" customHeight="1">
      <c r="A42" s="331"/>
      <c r="B42" s="239" t="s">
        <v>104</v>
      </c>
      <c r="C42" s="34"/>
      <c r="D42" s="34"/>
      <c r="E42" s="34"/>
      <c r="F42" s="168"/>
      <c r="G42" s="166"/>
      <c r="H42" s="217"/>
    </row>
    <row r="43" spans="1:8" s="9" customFormat="1" ht="15" customHeight="1">
      <c r="A43" s="331"/>
      <c r="B43" s="240" t="s">
        <v>43</v>
      </c>
      <c r="C43" s="34"/>
      <c r="D43" s="34"/>
      <c r="E43" s="34"/>
      <c r="F43" s="35"/>
      <c r="G43" s="23"/>
      <c r="H43" s="217"/>
    </row>
    <row r="44" spans="1:8" s="13" customFormat="1" ht="15" customHeight="1" thickBot="1">
      <c r="A44" s="331"/>
      <c r="B44" s="312" t="s">
        <v>44</v>
      </c>
      <c r="C44" s="34"/>
      <c r="D44" s="34"/>
      <c r="E44" s="34"/>
      <c r="F44" s="34"/>
      <c r="G44" s="23"/>
      <c r="H44" s="217"/>
    </row>
    <row r="45" spans="1:8" s="9" customFormat="1" ht="30" customHeight="1" thickBot="1">
      <c r="A45" s="333" t="s">
        <v>45</v>
      </c>
      <c r="B45" s="334"/>
      <c r="C45" s="14">
        <f>SUM(C46:C50)</f>
        <v>0</v>
      </c>
      <c r="D45" s="14">
        <f>SUM(D46:D50)</f>
        <v>0</v>
      </c>
      <c r="E45" s="14">
        <f>SUM(E46:E50)</f>
        <v>0</v>
      </c>
      <c r="F45" s="14">
        <f>SUM(F46:F50)</f>
        <v>0</v>
      </c>
      <c r="G45" s="17"/>
      <c r="H45" s="218"/>
    </row>
    <row r="46" spans="1:8" s="9" customFormat="1" ht="15" customHeight="1">
      <c r="A46" s="342" t="s">
        <v>7</v>
      </c>
      <c r="B46" s="241" t="s">
        <v>46</v>
      </c>
      <c r="C46" s="36"/>
      <c r="D46" s="37"/>
      <c r="E46" s="37"/>
      <c r="F46" s="38"/>
      <c r="G46" s="23"/>
      <c r="H46" s="223"/>
    </row>
    <row r="47" spans="1:8" s="9" customFormat="1" ht="15" customHeight="1">
      <c r="A47" s="343"/>
      <c r="B47" s="242" t="s">
        <v>47</v>
      </c>
      <c r="C47" s="39"/>
      <c r="D47" s="31"/>
      <c r="E47" s="31"/>
      <c r="F47" s="33"/>
      <c r="G47" s="23"/>
      <c r="H47" s="223"/>
    </row>
    <row r="48" spans="1:8" s="9" customFormat="1" ht="15" customHeight="1">
      <c r="A48" s="343"/>
      <c r="B48" s="243" t="s">
        <v>48</v>
      </c>
      <c r="C48" s="39"/>
      <c r="D48" s="40"/>
      <c r="E48" s="40"/>
      <c r="F48" s="33"/>
      <c r="G48" s="23"/>
      <c r="H48" s="217"/>
    </row>
    <row r="49" spans="1:8" s="9" customFormat="1" ht="15" customHeight="1">
      <c r="A49" s="344"/>
      <c r="B49" s="310" t="s">
        <v>49</v>
      </c>
      <c r="C49" s="39"/>
      <c r="D49" s="40"/>
      <c r="E49" s="40"/>
      <c r="F49" s="222"/>
      <c r="G49" s="23"/>
      <c r="H49" s="217"/>
    </row>
    <row r="50" spans="1:8" s="9" customFormat="1" ht="15" customHeight="1" thickBot="1">
      <c r="A50" s="345"/>
      <c r="B50" s="311" t="s">
        <v>49</v>
      </c>
      <c r="C50" s="41"/>
      <c r="D50" s="42"/>
      <c r="E50" s="42"/>
      <c r="F50" s="388"/>
      <c r="G50" s="43"/>
      <c r="H50" s="217"/>
    </row>
    <row r="51" spans="1:8" s="46" customFormat="1" ht="30" customHeight="1" thickBot="1">
      <c r="A51" s="244" t="s">
        <v>50</v>
      </c>
      <c r="B51" s="245"/>
      <c r="C51" s="44">
        <f>C8+C16+C45</f>
        <v>0</v>
      </c>
      <c r="D51" s="44">
        <f>D8+D16+D45</f>
        <v>0</v>
      </c>
      <c r="E51" s="44">
        <f>E8+E16+E45</f>
        <v>0</v>
      </c>
      <c r="F51" s="44">
        <f>F8+F16+F45</f>
        <v>0</v>
      </c>
      <c r="G51" s="45"/>
      <c r="H51" s="224"/>
    </row>
    <row r="52" spans="1:8" s="9" customFormat="1" ht="30" customHeight="1" thickBot="1">
      <c r="A52" s="333" t="s">
        <v>51</v>
      </c>
      <c r="B52" s="334"/>
      <c r="C52" s="15">
        <f>SUM(C53:C56)</f>
        <v>0</v>
      </c>
      <c r="D52" s="15">
        <f>SUM(D53:D56)</f>
        <v>0</v>
      </c>
      <c r="E52" s="15">
        <f>SUM(E53:E56)</f>
        <v>0</v>
      </c>
      <c r="F52" s="16">
        <f>SUM(F53:F55)</f>
        <v>0</v>
      </c>
      <c r="G52" s="47"/>
      <c r="H52" s="218"/>
    </row>
    <row r="53" spans="1:8" s="9" customFormat="1" ht="15" customHeight="1">
      <c r="A53" s="331" t="s">
        <v>7</v>
      </c>
      <c r="B53" s="246" t="s">
        <v>52</v>
      </c>
      <c r="C53" s="48"/>
      <c r="D53" s="48"/>
      <c r="E53" s="303">
        <f>'C3'!N33</f>
        <v>0</v>
      </c>
      <c r="F53" s="304">
        <f>'C3'!Q33</f>
        <v>0</v>
      </c>
      <c r="G53" s="21"/>
      <c r="H53" s="225"/>
    </row>
    <row r="54" spans="1:8" s="9" customFormat="1" ht="15" customHeight="1">
      <c r="A54" s="331"/>
      <c r="B54" s="233" t="s">
        <v>53</v>
      </c>
      <c r="C54" s="49"/>
      <c r="D54" s="49"/>
      <c r="E54" s="305">
        <f>'C4'!N30</f>
        <v>0</v>
      </c>
      <c r="F54" s="306">
        <f>'C4'!Q30</f>
        <v>0</v>
      </c>
      <c r="G54" s="23"/>
      <c r="H54" s="217"/>
    </row>
    <row r="55" spans="1:8" s="9" customFormat="1" ht="15" customHeight="1">
      <c r="A55" s="331"/>
      <c r="B55" s="239" t="s">
        <v>54</v>
      </c>
      <c r="C55" s="163"/>
      <c r="D55" s="163"/>
      <c r="E55" s="307">
        <f>'C4'!K60</f>
        <v>0</v>
      </c>
      <c r="F55" s="308">
        <f>'C4'!N60</f>
        <v>0</v>
      </c>
      <c r="G55" s="50"/>
      <c r="H55" s="217"/>
    </row>
    <row r="56" spans="1:8" s="9" customFormat="1" ht="15" customHeight="1" thickBot="1">
      <c r="A56" s="331"/>
      <c r="B56" s="239" t="s">
        <v>103</v>
      </c>
      <c r="C56" s="35"/>
      <c r="D56" s="35"/>
      <c r="E56" s="35"/>
      <c r="F56" s="164"/>
      <c r="G56" s="50"/>
      <c r="H56" s="217"/>
    </row>
    <row r="57" spans="1:8" s="9" customFormat="1" ht="30" customHeight="1" thickBot="1">
      <c r="A57" s="333" t="s">
        <v>55</v>
      </c>
      <c r="B57" s="334"/>
      <c r="C57" s="177">
        <f>(C53+C54)*0.34</f>
        <v>0</v>
      </c>
      <c r="D57" s="177">
        <f>(D53+D54)*0.34</f>
        <v>0</v>
      </c>
      <c r="E57" s="177">
        <f>(E53+E54)*0.34</f>
        <v>0</v>
      </c>
      <c r="F57" s="177">
        <f>(F53+F54)*0.34</f>
        <v>0</v>
      </c>
      <c r="G57" s="47"/>
      <c r="H57" s="218"/>
    </row>
    <row r="58" spans="1:8" s="9" customFormat="1" ht="30" customHeight="1" thickBot="1">
      <c r="A58" s="333" t="s">
        <v>56</v>
      </c>
      <c r="B58" s="334"/>
      <c r="C58" s="51"/>
      <c r="D58" s="52"/>
      <c r="E58" s="52"/>
      <c r="F58" s="169"/>
      <c r="G58" s="47"/>
      <c r="H58" s="217"/>
    </row>
    <row r="59" spans="1:8" s="55" customFormat="1" ht="30" customHeight="1" thickBot="1">
      <c r="A59" s="247" t="s">
        <v>57</v>
      </c>
      <c r="B59" s="248"/>
      <c r="C59" s="53">
        <f>C52+C57+C58</f>
        <v>0</v>
      </c>
      <c r="D59" s="53">
        <f>D52+D57+D58</f>
        <v>0</v>
      </c>
      <c r="E59" s="53">
        <f>E52+E57+E58</f>
        <v>0</v>
      </c>
      <c r="F59" s="53">
        <f>F52+F57+F58</f>
        <v>0</v>
      </c>
      <c r="G59" s="54"/>
      <c r="H59" s="224"/>
    </row>
    <row r="60" spans="1:8" s="58" customFormat="1" ht="40.5" customHeight="1" thickBot="1">
      <c r="A60" s="340" t="s">
        <v>58</v>
      </c>
      <c r="B60" s="341"/>
      <c r="C60" s="56">
        <f>C59+C51</f>
        <v>0</v>
      </c>
      <c r="D60" s="56">
        <f>D59+D51</f>
        <v>0</v>
      </c>
      <c r="E60" s="56">
        <f>E59+E51</f>
        <v>0</v>
      </c>
      <c r="F60" s="56">
        <f>F59+F51</f>
        <v>0</v>
      </c>
      <c r="G60" s="57"/>
      <c r="H60" s="226"/>
    </row>
    <row r="61" spans="1:8" s="60" customFormat="1" ht="3.75" customHeight="1">
      <c r="A61" s="59"/>
      <c r="B61" s="59"/>
      <c r="C61" s="59"/>
      <c r="D61" s="59"/>
      <c r="E61" s="59"/>
      <c r="F61" s="59"/>
      <c r="G61" s="59"/>
      <c r="H61" s="227"/>
    </row>
    <row r="62" spans="1:8" ht="37.5" customHeight="1">
      <c r="A62" s="338" t="s">
        <v>59</v>
      </c>
      <c r="B62" s="339"/>
      <c r="C62" s="339"/>
      <c r="D62" s="339"/>
      <c r="E62" s="339"/>
      <c r="F62" s="339"/>
      <c r="G62" s="339"/>
      <c r="H62" s="214"/>
    </row>
    <row r="63" spans="1:8" ht="28.5" customHeight="1">
      <c r="A63" s="338" t="s">
        <v>107</v>
      </c>
      <c r="B63" s="339"/>
      <c r="C63" s="339"/>
      <c r="D63" s="339"/>
      <c r="E63" s="339"/>
      <c r="F63" s="339"/>
      <c r="G63" s="339"/>
      <c r="H63" s="214"/>
    </row>
    <row r="64" ht="12.75">
      <c r="H64" s="214"/>
    </row>
    <row r="65" ht="12.75">
      <c r="H65" s="214"/>
    </row>
    <row r="66" ht="12.75">
      <c r="H66" s="214"/>
    </row>
    <row r="67" ht="12.75">
      <c r="H67" s="214"/>
    </row>
    <row r="68" ht="12.75">
      <c r="H68" s="214"/>
    </row>
  </sheetData>
  <sheetProtection password="EA66" sheet="1" objects="1" scenarios="1" formatCells="0" formatColumns="0" formatRows="0" insertRows="0" selectLockedCells="1"/>
  <mergeCells count="18">
    <mergeCell ref="A63:G63"/>
    <mergeCell ref="A9:A15"/>
    <mergeCell ref="A18:A21"/>
    <mergeCell ref="A60:B60"/>
    <mergeCell ref="A58:B58"/>
    <mergeCell ref="A57:B57"/>
    <mergeCell ref="A62:G62"/>
    <mergeCell ref="A46:A50"/>
    <mergeCell ref="A5:G5"/>
    <mergeCell ref="A53:A56"/>
    <mergeCell ref="A23:A25"/>
    <mergeCell ref="A31:A44"/>
    <mergeCell ref="A52:B52"/>
    <mergeCell ref="A45:B45"/>
    <mergeCell ref="A16:B16"/>
    <mergeCell ref="A27:A28"/>
    <mergeCell ref="A8:B8"/>
    <mergeCell ref="A7:B7"/>
  </mergeCells>
  <printOptions/>
  <pageMargins left="0.5511811023622047" right="0.35433070866141736" top="0.4724409448818898" bottom="0.31496062992125984" header="0.35433070866141736" footer="0.35433070866141736"/>
  <pageSetup fitToHeight="3" horizontalDpi="600" verticalDpi="600" orientation="portrait" paperSize="9" scale="62" r:id="rId1"/>
  <headerFooter alignWithMargins="0">
    <oddFooter>&amp;L&amp;8RVKPP - část C2&amp;R&amp;P/&amp;N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AA49"/>
  <sheetViews>
    <sheetView zoomScale="75" zoomScaleNormal="75" zoomScaleSheetLayoutView="85" workbookViewId="0" topLeftCell="B1">
      <selection activeCell="L16" sqref="L16"/>
    </sheetView>
  </sheetViews>
  <sheetFormatPr defaultColWidth="9.140625" defaultRowHeight="12.75"/>
  <cols>
    <col min="1" max="1" width="30.8515625" style="96" customWidth="1"/>
    <col min="2" max="2" width="41.7109375" style="96" customWidth="1"/>
    <col min="3" max="3" width="11.421875" style="96" customWidth="1"/>
    <col min="4" max="5" width="10.57421875" style="96" customWidth="1"/>
    <col min="6" max="7" width="5.7109375" style="96" customWidth="1"/>
    <col min="8" max="8" width="15.140625" style="96" customWidth="1"/>
    <col min="9" max="11" width="10.140625" style="96" customWidth="1"/>
    <col min="12" max="12" width="14.28125" style="96" customWidth="1"/>
    <col min="13" max="13" width="9.710937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13.8515625" style="96" customWidth="1"/>
    <col min="18" max="18" width="12.421875" style="188" customWidth="1"/>
    <col min="19" max="19" width="13.00390625" style="188" customWidth="1"/>
    <col min="20" max="20" width="12.57421875" style="188" customWidth="1"/>
    <col min="21" max="22" width="9.140625" style="188" customWidth="1"/>
    <col min="23" max="23" width="12.140625" style="188" customWidth="1"/>
    <col min="24" max="24" width="11.28125" style="188" customWidth="1"/>
    <col min="25" max="25" width="11.7109375" style="96" customWidth="1"/>
    <col min="26" max="27" width="9.140625" style="96" customWidth="1"/>
    <col min="28" max="16384" width="9.140625" style="138" customWidth="1"/>
  </cols>
  <sheetData>
    <row r="1" spans="1:26" ht="12.75">
      <c r="A1" s="258" t="s">
        <v>3</v>
      </c>
      <c r="B1" s="259" t="str">
        <f>'C1'!C1</f>
        <v>…………</v>
      </c>
      <c r="R1" s="202"/>
      <c r="S1" s="202"/>
      <c r="T1" s="202"/>
      <c r="U1" s="202"/>
      <c r="V1" s="202"/>
      <c r="W1" s="202"/>
      <c r="X1" s="202"/>
      <c r="Y1" s="140"/>
      <c r="Z1" s="140"/>
    </row>
    <row r="2" spans="1:26" ht="18">
      <c r="A2" s="258" t="s">
        <v>4</v>
      </c>
      <c r="B2" s="259" t="str">
        <f>'C1'!C2</f>
        <v>…………</v>
      </c>
      <c r="L2" s="97"/>
      <c r="R2" s="202"/>
      <c r="S2" s="202"/>
      <c r="T2" s="202"/>
      <c r="U2" s="202"/>
      <c r="V2" s="202"/>
      <c r="W2" s="202"/>
      <c r="X2" s="202"/>
      <c r="Y2" s="140"/>
      <c r="Z2" s="140"/>
    </row>
    <row r="3" spans="1:26" ht="12.75">
      <c r="A3" s="258" t="s">
        <v>2</v>
      </c>
      <c r="B3" s="259" t="str">
        <f>'C1'!C3</f>
        <v>…………</v>
      </c>
      <c r="R3" s="98"/>
      <c r="S3" s="98"/>
      <c r="T3" s="98"/>
      <c r="U3" s="98"/>
      <c r="V3" s="98"/>
      <c r="W3" s="98"/>
      <c r="X3" s="98"/>
      <c r="Y3" s="98"/>
      <c r="Z3" s="98"/>
    </row>
    <row r="4" spans="1:26" ht="13.5" thickBot="1">
      <c r="A4" s="95"/>
      <c r="B4" s="95"/>
      <c r="R4" s="98"/>
      <c r="S4" s="98"/>
      <c r="T4" s="98"/>
      <c r="U4" s="98"/>
      <c r="V4" s="98"/>
      <c r="W4" s="98"/>
      <c r="X4" s="98"/>
      <c r="Y4" s="98"/>
      <c r="Z4" s="98"/>
    </row>
    <row r="5" spans="1:27" ht="12.75" customHeight="1" thickBot="1">
      <c r="A5" s="346" t="s">
        <v>155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8"/>
      <c r="R5" s="98"/>
      <c r="S5" s="98"/>
      <c r="T5" s="98"/>
      <c r="U5" s="98"/>
      <c r="V5" s="98"/>
      <c r="W5" s="98"/>
      <c r="X5" s="98"/>
      <c r="Y5" s="98"/>
      <c r="Z5" s="98"/>
      <c r="AA5" s="99"/>
    </row>
    <row r="6" spans="1:26" ht="15" thickBot="1">
      <c r="A6" s="259" t="s">
        <v>108</v>
      </c>
      <c r="B6" s="260"/>
      <c r="C6" s="260"/>
      <c r="D6" s="260"/>
      <c r="E6" s="261"/>
      <c r="F6" s="261"/>
      <c r="G6" s="261"/>
      <c r="H6" s="261"/>
      <c r="I6" s="260"/>
      <c r="J6" s="260"/>
      <c r="K6" s="260"/>
      <c r="L6" s="260"/>
      <c r="M6" s="260"/>
      <c r="N6" s="260"/>
      <c r="O6" s="261"/>
      <c r="P6" s="260"/>
      <c r="Q6" s="260"/>
      <c r="R6" s="98"/>
      <c r="S6" s="98"/>
      <c r="T6" s="98"/>
      <c r="U6" s="98"/>
      <c r="V6" s="98"/>
      <c r="W6" s="98"/>
      <c r="X6" s="98"/>
      <c r="Y6" s="98"/>
      <c r="Z6" s="98"/>
    </row>
    <row r="7" spans="1:26" ht="102.75" thickBot="1">
      <c r="A7" s="262" t="s">
        <v>112</v>
      </c>
      <c r="B7" s="263" t="s">
        <v>88</v>
      </c>
      <c r="C7" s="263" t="s">
        <v>121</v>
      </c>
      <c r="D7" s="263" t="s">
        <v>89</v>
      </c>
      <c r="E7" s="264" t="s">
        <v>90</v>
      </c>
      <c r="F7" s="349" t="s">
        <v>126</v>
      </c>
      <c r="G7" s="350"/>
      <c r="H7" s="263" t="s">
        <v>116</v>
      </c>
      <c r="I7" s="349" t="s">
        <v>127</v>
      </c>
      <c r="J7" s="351"/>
      <c r="K7" s="351"/>
      <c r="L7" s="265" t="s">
        <v>91</v>
      </c>
      <c r="M7" s="263" t="s">
        <v>92</v>
      </c>
      <c r="N7" s="263" t="s">
        <v>156</v>
      </c>
      <c r="O7" s="263" t="s">
        <v>157</v>
      </c>
      <c r="P7" s="263" t="s">
        <v>158</v>
      </c>
      <c r="Q7" s="266" t="s">
        <v>159</v>
      </c>
      <c r="R7" s="102" t="s">
        <v>153</v>
      </c>
      <c r="S7" s="102" t="s">
        <v>140</v>
      </c>
      <c r="T7" s="358" t="s">
        <v>141</v>
      </c>
      <c r="U7" s="359"/>
      <c r="V7" s="359"/>
      <c r="W7" s="102" t="s">
        <v>154</v>
      </c>
      <c r="X7" s="102" t="s">
        <v>93</v>
      </c>
      <c r="Y7" s="98"/>
      <c r="Z7" s="98"/>
    </row>
    <row r="8" spans="1:26" ht="14.25">
      <c r="A8" s="283"/>
      <c r="B8" s="284"/>
      <c r="C8" s="285"/>
      <c r="D8" s="286"/>
      <c r="E8" s="271"/>
      <c r="F8" s="271" t="s">
        <v>94</v>
      </c>
      <c r="G8" s="271" t="s">
        <v>95</v>
      </c>
      <c r="H8" s="287"/>
      <c r="I8" s="288" t="s">
        <v>96</v>
      </c>
      <c r="J8" s="288" t="s">
        <v>97</v>
      </c>
      <c r="K8" s="288" t="s">
        <v>98</v>
      </c>
      <c r="L8" s="271"/>
      <c r="M8" s="271"/>
      <c r="N8" s="271"/>
      <c r="O8" s="271"/>
      <c r="P8" s="271"/>
      <c r="Q8" s="289"/>
      <c r="R8" s="179"/>
      <c r="S8" s="103"/>
      <c r="T8" s="189" t="s">
        <v>96</v>
      </c>
      <c r="U8" s="189" t="s">
        <v>97</v>
      </c>
      <c r="V8" s="189" t="s">
        <v>98</v>
      </c>
      <c r="W8" s="98"/>
      <c r="X8" s="98"/>
      <c r="Y8" s="98"/>
      <c r="Z8" s="98"/>
    </row>
    <row r="9" spans="1:26" ht="14.25">
      <c r="A9" s="352" t="s">
        <v>109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  <c r="R9" s="180"/>
      <c r="S9" s="103"/>
      <c r="T9" s="103"/>
      <c r="U9" s="103"/>
      <c r="V9" s="103"/>
      <c r="W9" s="103"/>
      <c r="X9" s="103"/>
      <c r="Y9" s="98"/>
      <c r="Z9" s="98"/>
    </row>
    <row r="10" spans="1:26" ht="14.25">
      <c r="A10" s="104"/>
      <c r="B10" s="105"/>
      <c r="C10" s="106"/>
      <c r="D10" s="184"/>
      <c r="E10" s="108"/>
      <c r="F10" s="108"/>
      <c r="G10" s="181"/>
      <c r="H10" s="108"/>
      <c r="I10" s="109"/>
      <c r="J10" s="109"/>
      <c r="K10" s="109"/>
      <c r="L10" s="109"/>
      <c r="M10" s="109"/>
      <c r="N10" s="191">
        <f aca="true" t="shared" si="0" ref="N10:N30">M10*L10</f>
        <v>0</v>
      </c>
      <c r="O10" s="109"/>
      <c r="P10" s="109"/>
      <c r="Q10" s="110"/>
      <c r="R10" s="180"/>
      <c r="S10" s="103"/>
      <c r="T10" s="103">
        <f aca="true" t="shared" si="1" ref="T10:T30">IF(R10=1,2000)+IF(R10=2,1000)+IF(R10=3,400)</f>
        <v>0</v>
      </c>
      <c r="U10" s="103"/>
      <c r="V10" s="103"/>
      <c r="W10" s="103">
        <f aca="true" t="shared" si="2" ref="W10:W30">SUM(S10:V10)*C10*M10</f>
        <v>0</v>
      </c>
      <c r="X10" s="103">
        <f aca="true" t="shared" si="3" ref="X10:X30">IF(Q10&lt;=W10,Q10,W10)</f>
        <v>0</v>
      </c>
      <c r="Y10" s="98"/>
      <c r="Z10" s="98"/>
    </row>
    <row r="11" spans="1:26" ht="14.25">
      <c r="A11" s="104"/>
      <c r="B11" s="105"/>
      <c r="C11" s="106"/>
      <c r="D11" s="111"/>
      <c r="E11" s="108"/>
      <c r="F11" s="108"/>
      <c r="G11" s="181"/>
      <c r="H11" s="108"/>
      <c r="I11" s="109"/>
      <c r="J11" s="109"/>
      <c r="K11" s="109"/>
      <c r="L11" s="109"/>
      <c r="M11" s="109"/>
      <c r="N11" s="191">
        <f>M11*L11</f>
        <v>0</v>
      </c>
      <c r="O11" s="109"/>
      <c r="P11" s="109"/>
      <c r="Q11" s="110"/>
      <c r="R11" s="180"/>
      <c r="S11" s="103"/>
      <c r="T11" s="103">
        <f>IF(R11=1,2000)+IF(R11=2,1000)+IF(R11=3,400)</f>
        <v>0</v>
      </c>
      <c r="U11" s="103"/>
      <c r="V11" s="103"/>
      <c r="W11" s="103">
        <f>SUM(S11:V11)*C11*M11</f>
        <v>0</v>
      </c>
      <c r="X11" s="103">
        <f>IF(Q11&lt;=W11,Q11,W11)</f>
        <v>0</v>
      </c>
      <c r="Y11" s="98"/>
      <c r="Z11" s="98"/>
    </row>
    <row r="12" spans="1:26" ht="14.25">
      <c r="A12" s="104"/>
      <c r="B12" s="105"/>
      <c r="C12" s="106"/>
      <c r="D12" s="107"/>
      <c r="E12" s="108"/>
      <c r="F12" s="108"/>
      <c r="G12" s="181"/>
      <c r="H12" s="108"/>
      <c r="I12" s="109"/>
      <c r="J12" s="109"/>
      <c r="K12" s="109"/>
      <c r="L12" s="109"/>
      <c r="M12" s="109"/>
      <c r="N12" s="191">
        <f t="shared" si="0"/>
        <v>0</v>
      </c>
      <c r="O12" s="109"/>
      <c r="P12" s="109"/>
      <c r="Q12" s="110"/>
      <c r="R12" s="180"/>
      <c r="S12" s="103"/>
      <c r="T12" s="103">
        <f t="shared" si="1"/>
        <v>0</v>
      </c>
      <c r="U12" s="103"/>
      <c r="V12" s="103"/>
      <c r="W12" s="103">
        <f t="shared" si="2"/>
        <v>0</v>
      </c>
      <c r="X12" s="103">
        <f t="shared" si="3"/>
        <v>0</v>
      </c>
      <c r="Y12" s="98"/>
      <c r="Z12" s="98"/>
    </row>
    <row r="13" spans="1:26" ht="14.25">
      <c r="A13" s="104"/>
      <c r="B13" s="105"/>
      <c r="C13" s="106"/>
      <c r="D13" s="107"/>
      <c r="E13" s="108"/>
      <c r="F13" s="108"/>
      <c r="G13" s="181"/>
      <c r="H13" s="108"/>
      <c r="I13" s="109"/>
      <c r="J13" s="109"/>
      <c r="K13" s="109"/>
      <c r="L13" s="109"/>
      <c r="M13" s="109"/>
      <c r="N13" s="191">
        <f t="shared" si="0"/>
        <v>0</v>
      </c>
      <c r="O13" s="109"/>
      <c r="P13" s="109"/>
      <c r="Q13" s="110"/>
      <c r="R13" s="180"/>
      <c r="S13" s="103"/>
      <c r="T13" s="103">
        <f t="shared" si="1"/>
        <v>0</v>
      </c>
      <c r="U13" s="103"/>
      <c r="V13" s="103"/>
      <c r="W13" s="103">
        <f t="shared" si="2"/>
        <v>0</v>
      </c>
      <c r="X13" s="103">
        <f t="shared" si="3"/>
        <v>0</v>
      </c>
      <c r="Y13" s="98"/>
      <c r="Z13" s="98"/>
    </row>
    <row r="14" spans="1:26" ht="14.25">
      <c r="A14" s="104"/>
      <c r="B14" s="105"/>
      <c r="C14" s="106"/>
      <c r="D14" s="107"/>
      <c r="E14" s="108"/>
      <c r="F14" s="108"/>
      <c r="G14" s="181"/>
      <c r="H14" s="108"/>
      <c r="I14" s="109"/>
      <c r="J14" s="109"/>
      <c r="K14" s="109"/>
      <c r="L14" s="109"/>
      <c r="M14" s="109"/>
      <c r="N14" s="191">
        <f t="shared" si="0"/>
        <v>0</v>
      </c>
      <c r="O14" s="109"/>
      <c r="P14" s="109"/>
      <c r="Q14" s="110"/>
      <c r="R14" s="180"/>
      <c r="S14" s="103"/>
      <c r="T14" s="103">
        <f t="shared" si="1"/>
        <v>0</v>
      </c>
      <c r="U14" s="103"/>
      <c r="V14" s="103"/>
      <c r="W14" s="103">
        <f t="shared" si="2"/>
        <v>0</v>
      </c>
      <c r="X14" s="103">
        <f t="shared" si="3"/>
        <v>0</v>
      </c>
      <c r="Y14" s="98"/>
      <c r="Z14" s="98"/>
    </row>
    <row r="15" spans="1:26" ht="14.25">
      <c r="A15" s="104"/>
      <c r="B15" s="105"/>
      <c r="C15" s="106"/>
      <c r="D15" s="107"/>
      <c r="E15" s="108"/>
      <c r="F15" s="108"/>
      <c r="G15" s="181"/>
      <c r="H15" s="108"/>
      <c r="I15" s="109"/>
      <c r="J15" s="109"/>
      <c r="K15" s="109"/>
      <c r="L15" s="109"/>
      <c r="M15" s="109"/>
      <c r="N15" s="191">
        <f t="shared" si="0"/>
        <v>0</v>
      </c>
      <c r="O15" s="109"/>
      <c r="P15" s="109"/>
      <c r="Q15" s="110"/>
      <c r="R15" s="180"/>
      <c r="S15" s="103"/>
      <c r="T15" s="103">
        <f t="shared" si="1"/>
        <v>0</v>
      </c>
      <c r="U15" s="103"/>
      <c r="V15" s="103"/>
      <c r="W15" s="103">
        <f t="shared" si="2"/>
        <v>0</v>
      </c>
      <c r="X15" s="103">
        <f t="shared" si="3"/>
        <v>0</v>
      </c>
      <c r="Y15" s="98"/>
      <c r="Z15" s="98"/>
    </row>
    <row r="16" spans="1:26" ht="14.25">
      <c r="A16" s="104"/>
      <c r="B16" s="105"/>
      <c r="C16" s="106"/>
      <c r="D16" s="107"/>
      <c r="E16" s="108"/>
      <c r="F16" s="108"/>
      <c r="G16" s="181"/>
      <c r="H16" s="108"/>
      <c r="I16" s="109"/>
      <c r="J16" s="109"/>
      <c r="K16" s="109"/>
      <c r="L16" s="109"/>
      <c r="M16" s="109"/>
      <c r="N16" s="191">
        <f t="shared" si="0"/>
        <v>0</v>
      </c>
      <c r="O16" s="109"/>
      <c r="P16" s="109"/>
      <c r="Q16" s="110"/>
      <c r="R16" s="180"/>
      <c r="S16" s="103"/>
      <c r="T16" s="103">
        <f t="shared" si="1"/>
        <v>0</v>
      </c>
      <c r="U16" s="103"/>
      <c r="V16" s="103"/>
      <c r="W16" s="103">
        <f t="shared" si="2"/>
        <v>0</v>
      </c>
      <c r="X16" s="103">
        <f t="shared" si="3"/>
        <v>0</v>
      </c>
      <c r="Y16" s="98"/>
      <c r="Z16" s="98"/>
    </row>
    <row r="17" spans="1:26" ht="14.25">
      <c r="A17" s="104"/>
      <c r="B17" s="105"/>
      <c r="C17" s="106"/>
      <c r="E17" s="108"/>
      <c r="F17" s="108"/>
      <c r="G17" s="181"/>
      <c r="H17" s="108"/>
      <c r="I17" s="109"/>
      <c r="J17" s="109"/>
      <c r="K17" s="109"/>
      <c r="L17" s="109"/>
      <c r="M17" s="109"/>
      <c r="N17" s="191">
        <f t="shared" si="0"/>
        <v>0</v>
      </c>
      <c r="O17" s="109"/>
      <c r="P17" s="109"/>
      <c r="Q17" s="110"/>
      <c r="R17" s="180"/>
      <c r="S17" s="103"/>
      <c r="T17" s="103">
        <f t="shared" si="1"/>
        <v>0</v>
      </c>
      <c r="U17" s="103"/>
      <c r="V17" s="103"/>
      <c r="W17" s="103">
        <f t="shared" si="2"/>
        <v>0</v>
      </c>
      <c r="X17" s="103">
        <f t="shared" si="3"/>
        <v>0</v>
      </c>
      <c r="Y17" s="98"/>
      <c r="Z17" s="98"/>
    </row>
    <row r="18" spans="1:26" ht="14.25">
      <c r="A18" s="104"/>
      <c r="B18" s="105"/>
      <c r="C18" s="106"/>
      <c r="D18" s="107"/>
      <c r="E18" s="108"/>
      <c r="F18" s="108"/>
      <c r="G18" s="181"/>
      <c r="H18" s="108"/>
      <c r="I18" s="109"/>
      <c r="J18" s="109"/>
      <c r="K18" s="109"/>
      <c r="L18" s="109"/>
      <c r="M18" s="109"/>
      <c r="N18" s="191">
        <f t="shared" si="0"/>
        <v>0</v>
      </c>
      <c r="O18" s="109"/>
      <c r="P18" s="109"/>
      <c r="Q18" s="110"/>
      <c r="R18" s="180"/>
      <c r="S18" s="103"/>
      <c r="T18" s="103">
        <f t="shared" si="1"/>
        <v>0</v>
      </c>
      <c r="U18" s="103"/>
      <c r="V18" s="103"/>
      <c r="W18" s="103">
        <f t="shared" si="2"/>
        <v>0</v>
      </c>
      <c r="X18" s="103">
        <f t="shared" si="3"/>
        <v>0</v>
      </c>
      <c r="Y18" s="98"/>
      <c r="Z18" s="98"/>
    </row>
    <row r="19" spans="1:26" ht="14.25">
      <c r="A19" s="104"/>
      <c r="B19" s="105"/>
      <c r="C19" s="106"/>
      <c r="D19" s="107"/>
      <c r="E19" s="108"/>
      <c r="F19" s="108"/>
      <c r="G19" s="181"/>
      <c r="H19" s="108"/>
      <c r="I19" s="109"/>
      <c r="J19" s="109"/>
      <c r="K19" s="109"/>
      <c r="L19" s="109"/>
      <c r="M19" s="109"/>
      <c r="N19" s="191">
        <f t="shared" si="0"/>
        <v>0</v>
      </c>
      <c r="O19" s="109"/>
      <c r="P19" s="109"/>
      <c r="Q19" s="110"/>
      <c r="R19" s="180"/>
      <c r="S19" s="103"/>
      <c r="T19" s="103">
        <f t="shared" si="1"/>
        <v>0</v>
      </c>
      <c r="U19" s="103"/>
      <c r="V19" s="103"/>
      <c r="W19" s="103">
        <f t="shared" si="2"/>
        <v>0</v>
      </c>
      <c r="X19" s="103">
        <f t="shared" si="3"/>
        <v>0</v>
      </c>
      <c r="Y19" s="98"/>
      <c r="Z19" s="98"/>
    </row>
    <row r="20" spans="1:26" ht="14.25">
      <c r="A20" s="104"/>
      <c r="B20" s="105"/>
      <c r="C20" s="106"/>
      <c r="D20" s="107"/>
      <c r="E20" s="108"/>
      <c r="F20" s="108"/>
      <c r="G20" s="181"/>
      <c r="H20" s="108"/>
      <c r="I20" s="109"/>
      <c r="J20" s="109"/>
      <c r="K20" s="109"/>
      <c r="L20" s="109"/>
      <c r="M20" s="109"/>
      <c r="N20" s="191">
        <f t="shared" si="0"/>
        <v>0</v>
      </c>
      <c r="O20" s="109"/>
      <c r="P20" s="109"/>
      <c r="Q20" s="110"/>
      <c r="R20" s="180"/>
      <c r="S20" s="103"/>
      <c r="T20" s="103">
        <f t="shared" si="1"/>
        <v>0</v>
      </c>
      <c r="U20" s="103"/>
      <c r="V20" s="103"/>
      <c r="W20" s="103">
        <f t="shared" si="2"/>
        <v>0</v>
      </c>
      <c r="X20" s="103">
        <f t="shared" si="3"/>
        <v>0</v>
      </c>
      <c r="Y20" s="98"/>
      <c r="Z20" s="98"/>
    </row>
    <row r="21" spans="1:26" ht="14.25">
      <c r="A21" s="362" t="s">
        <v>111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  <c r="R21" s="180"/>
      <c r="S21" s="103"/>
      <c r="T21" s="103"/>
      <c r="U21" s="103"/>
      <c r="V21" s="103"/>
      <c r="W21" s="103"/>
      <c r="X21" s="103"/>
      <c r="Y21" s="98"/>
      <c r="Z21" s="98"/>
    </row>
    <row r="22" spans="1:26" ht="14.25">
      <c r="A22" s="104"/>
      <c r="B22" s="105"/>
      <c r="C22" s="106"/>
      <c r="D22" s="107"/>
      <c r="E22" s="108"/>
      <c r="F22" s="108"/>
      <c r="G22" s="106"/>
      <c r="H22" s="108"/>
      <c r="I22" s="109"/>
      <c r="J22" s="109"/>
      <c r="K22" s="109"/>
      <c r="L22" s="109"/>
      <c r="M22" s="109"/>
      <c r="N22" s="191">
        <f t="shared" si="0"/>
        <v>0</v>
      </c>
      <c r="O22" s="109"/>
      <c r="P22" s="109"/>
      <c r="Q22" s="110"/>
      <c r="R22" s="180"/>
      <c r="S22" s="103"/>
      <c r="T22" s="103">
        <f t="shared" si="1"/>
        <v>0</v>
      </c>
      <c r="U22" s="103"/>
      <c r="V22" s="103"/>
      <c r="W22" s="103">
        <f t="shared" si="2"/>
        <v>0</v>
      </c>
      <c r="X22" s="103">
        <f t="shared" si="3"/>
        <v>0</v>
      </c>
      <c r="Y22" s="98"/>
      <c r="Z22" s="98"/>
    </row>
    <row r="23" spans="1:26" ht="14.25">
      <c r="A23" s="104"/>
      <c r="B23" s="105"/>
      <c r="C23" s="106"/>
      <c r="D23" s="107"/>
      <c r="E23" s="108"/>
      <c r="F23" s="108"/>
      <c r="G23" s="106"/>
      <c r="H23" s="108"/>
      <c r="I23" s="109"/>
      <c r="J23" s="109"/>
      <c r="K23" s="109"/>
      <c r="L23" s="109"/>
      <c r="M23" s="109"/>
      <c r="N23" s="191">
        <f t="shared" si="0"/>
        <v>0</v>
      </c>
      <c r="O23" s="109"/>
      <c r="P23" s="109"/>
      <c r="Q23" s="110"/>
      <c r="R23" s="180"/>
      <c r="S23" s="103"/>
      <c r="T23" s="103">
        <f t="shared" si="1"/>
        <v>0</v>
      </c>
      <c r="U23" s="103"/>
      <c r="V23" s="103"/>
      <c r="W23" s="103">
        <f t="shared" si="2"/>
        <v>0</v>
      </c>
      <c r="X23" s="103">
        <f t="shared" si="3"/>
        <v>0</v>
      </c>
      <c r="Y23" s="98"/>
      <c r="Z23" s="98"/>
    </row>
    <row r="24" spans="1:26" ht="14.25" customHeight="1">
      <c r="A24" s="104"/>
      <c r="B24" s="105"/>
      <c r="C24" s="106"/>
      <c r="D24" s="107"/>
      <c r="E24" s="108"/>
      <c r="F24" s="108"/>
      <c r="G24" s="106"/>
      <c r="H24" s="108"/>
      <c r="I24" s="109"/>
      <c r="J24" s="109"/>
      <c r="K24" s="109"/>
      <c r="L24" s="109"/>
      <c r="M24" s="109"/>
      <c r="N24" s="191">
        <f t="shared" si="0"/>
        <v>0</v>
      </c>
      <c r="O24" s="109"/>
      <c r="P24" s="109"/>
      <c r="Q24" s="110"/>
      <c r="R24" s="180"/>
      <c r="S24" s="103"/>
      <c r="T24" s="103">
        <f t="shared" si="1"/>
        <v>0</v>
      </c>
      <c r="U24" s="103"/>
      <c r="V24" s="103"/>
      <c r="W24" s="103">
        <f t="shared" si="2"/>
        <v>0</v>
      </c>
      <c r="X24" s="103">
        <f t="shared" si="3"/>
        <v>0</v>
      </c>
      <c r="Y24" s="98"/>
      <c r="Z24" s="98"/>
    </row>
    <row r="25" spans="1:26" ht="14.25">
      <c r="A25" s="104"/>
      <c r="B25" s="105"/>
      <c r="C25" s="106"/>
      <c r="D25" s="107"/>
      <c r="E25" s="108"/>
      <c r="F25" s="108"/>
      <c r="G25" s="106"/>
      <c r="H25" s="108"/>
      <c r="I25" s="109"/>
      <c r="J25" s="109"/>
      <c r="K25" s="109"/>
      <c r="L25" s="109"/>
      <c r="M25" s="109"/>
      <c r="N25" s="191">
        <f t="shared" si="0"/>
        <v>0</v>
      </c>
      <c r="O25" s="109"/>
      <c r="P25" s="109"/>
      <c r="Q25" s="110"/>
      <c r="R25" s="180"/>
      <c r="S25" s="103"/>
      <c r="T25" s="103">
        <f t="shared" si="1"/>
        <v>0</v>
      </c>
      <c r="U25" s="103"/>
      <c r="V25" s="103"/>
      <c r="W25" s="103">
        <f t="shared" si="2"/>
        <v>0</v>
      </c>
      <c r="X25" s="103">
        <f t="shared" si="3"/>
        <v>0</v>
      </c>
      <c r="Y25" s="98"/>
      <c r="Z25" s="98"/>
    </row>
    <row r="26" spans="1:26" ht="14.25">
      <c r="A26" s="104"/>
      <c r="B26" s="105"/>
      <c r="C26" s="106"/>
      <c r="D26" s="107"/>
      <c r="E26" s="108"/>
      <c r="F26" s="108"/>
      <c r="G26" s="106"/>
      <c r="H26" s="108"/>
      <c r="I26" s="109"/>
      <c r="J26" s="109"/>
      <c r="K26" s="109"/>
      <c r="L26" s="109"/>
      <c r="M26" s="109"/>
      <c r="N26" s="191">
        <f>M26*L26</f>
        <v>0</v>
      </c>
      <c r="O26" s="109"/>
      <c r="P26" s="109"/>
      <c r="Q26" s="110"/>
      <c r="R26" s="180"/>
      <c r="S26" s="103"/>
      <c r="T26" s="103">
        <f t="shared" si="1"/>
        <v>0</v>
      </c>
      <c r="U26" s="103"/>
      <c r="V26" s="103"/>
      <c r="W26" s="103">
        <f t="shared" si="2"/>
        <v>0</v>
      </c>
      <c r="X26" s="103">
        <f t="shared" si="3"/>
        <v>0</v>
      </c>
      <c r="Y26" s="98"/>
      <c r="Z26" s="98"/>
    </row>
    <row r="27" spans="1:26" ht="14.25">
      <c r="A27" s="104"/>
      <c r="B27" s="105"/>
      <c r="C27" s="106"/>
      <c r="D27" s="107"/>
      <c r="E27" s="108"/>
      <c r="F27" s="108"/>
      <c r="G27" s="106"/>
      <c r="H27" s="108"/>
      <c r="I27" s="109"/>
      <c r="J27" s="109"/>
      <c r="K27" s="109"/>
      <c r="L27" s="109"/>
      <c r="M27" s="109"/>
      <c r="N27" s="191">
        <f t="shared" si="0"/>
        <v>0</v>
      </c>
      <c r="O27" s="109"/>
      <c r="P27" s="109"/>
      <c r="Q27" s="110"/>
      <c r="R27" s="180"/>
      <c r="S27" s="103"/>
      <c r="T27" s="103">
        <f t="shared" si="1"/>
        <v>0</v>
      </c>
      <c r="U27" s="103"/>
      <c r="V27" s="103"/>
      <c r="W27" s="103">
        <f t="shared" si="2"/>
        <v>0</v>
      </c>
      <c r="X27" s="103">
        <f t="shared" si="3"/>
        <v>0</v>
      </c>
      <c r="Y27" s="98"/>
      <c r="Z27" s="98"/>
    </row>
    <row r="28" spans="1:26" ht="14.25">
      <c r="A28" s="104"/>
      <c r="B28" s="105"/>
      <c r="C28" s="106"/>
      <c r="D28" s="107"/>
      <c r="E28" s="108"/>
      <c r="F28" s="108"/>
      <c r="G28" s="106"/>
      <c r="H28" s="108"/>
      <c r="I28" s="109"/>
      <c r="J28" s="109"/>
      <c r="K28" s="109"/>
      <c r="L28" s="109"/>
      <c r="M28" s="109"/>
      <c r="N28" s="191">
        <f t="shared" si="0"/>
        <v>0</v>
      </c>
      <c r="O28" s="109"/>
      <c r="P28" s="109"/>
      <c r="Q28" s="110"/>
      <c r="R28" s="180"/>
      <c r="S28" s="103"/>
      <c r="T28" s="103">
        <f t="shared" si="1"/>
        <v>0</v>
      </c>
      <c r="U28" s="103"/>
      <c r="V28" s="103"/>
      <c r="W28" s="103">
        <f t="shared" si="2"/>
        <v>0</v>
      </c>
      <c r="X28" s="103">
        <f t="shared" si="3"/>
        <v>0</v>
      </c>
      <c r="Y28" s="98"/>
      <c r="Z28" s="98"/>
    </row>
    <row r="29" spans="1:26" ht="14.25">
      <c r="A29" s="112"/>
      <c r="B29" s="113"/>
      <c r="C29" s="114"/>
      <c r="D29" s="107"/>
      <c r="E29" s="115"/>
      <c r="F29" s="115"/>
      <c r="G29" s="182"/>
      <c r="H29" s="108"/>
      <c r="I29" s="116"/>
      <c r="J29" s="116"/>
      <c r="K29" s="116"/>
      <c r="L29" s="109"/>
      <c r="M29" s="116"/>
      <c r="N29" s="191">
        <f t="shared" si="0"/>
        <v>0</v>
      </c>
      <c r="O29" s="109"/>
      <c r="P29" s="109"/>
      <c r="Q29" s="110"/>
      <c r="R29" s="180"/>
      <c r="S29" s="103"/>
      <c r="T29" s="103">
        <f t="shared" si="1"/>
        <v>0</v>
      </c>
      <c r="U29" s="103"/>
      <c r="V29" s="103"/>
      <c r="W29" s="103">
        <f t="shared" si="2"/>
        <v>0</v>
      </c>
      <c r="X29" s="103">
        <f t="shared" si="3"/>
        <v>0</v>
      </c>
      <c r="Y29" s="98"/>
      <c r="Z29" s="98"/>
    </row>
    <row r="30" spans="1:26" ht="15" thickBot="1">
      <c r="A30" s="117"/>
      <c r="B30" s="118"/>
      <c r="C30" s="119"/>
      <c r="D30" s="120"/>
      <c r="E30" s="121"/>
      <c r="F30" s="121"/>
      <c r="G30" s="119"/>
      <c r="H30" s="121"/>
      <c r="I30" s="122"/>
      <c r="J30" s="122"/>
      <c r="K30" s="122"/>
      <c r="L30" s="122"/>
      <c r="M30" s="123"/>
      <c r="N30" s="191">
        <f t="shared" si="0"/>
        <v>0</v>
      </c>
      <c r="O30" s="122"/>
      <c r="P30" s="122"/>
      <c r="Q30" s="124"/>
      <c r="R30" s="180"/>
      <c r="S30" s="103"/>
      <c r="T30" s="103">
        <f t="shared" si="1"/>
        <v>0</v>
      </c>
      <c r="U30" s="103"/>
      <c r="V30" s="103"/>
      <c r="W30" s="103">
        <f t="shared" si="2"/>
        <v>0</v>
      </c>
      <c r="X30" s="103">
        <f t="shared" si="3"/>
        <v>0</v>
      </c>
      <c r="Y30" s="98"/>
      <c r="Z30" s="98"/>
    </row>
    <row r="31" spans="1:26" ht="15.75" thickBot="1">
      <c r="A31" s="356" t="s">
        <v>124</v>
      </c>
      <c r="B31" s="357"/>
      <c r="C31" s="125">
        <f>SUM(C10:C20)</f>
        <v>0</v>
      </c>
      <c r="D31" s="126"/>
      <c r="E31" s="126"/>
      <c r="F31" s="126"/>
      <c r="G31" s="126"/>
      <c r="H31" s="126"/>
      <c r="I31" s="127"/>
      <c r="J31" s="127"/>
      <c r="K31" s="127"/>
      <c r="L31" s="274" t="s">
        <v>137</v>
      </c>
      <c r="M31" s="290"/>
      <c r="N31" s="128">
        <f>SUM(N10:N20)</f>
        <v>0</v>
      </c>
      <c r="O31" s="128">
        <f>SUM(O10:O20)</f>
        <v>0</v>
      </c>
      <c r="P31" s="128">
        <f>SUM(P10:P20)</f>
        <v>0</v>
      </c>
      <c r="Q31" s="128">
        <f>SUM(Q10:Q20)</f>
        <v>0</v>
      </c>
      <c r="R31" s="129"/>
      <c r="S31" s="98"/>
      <c r="T31" s="98"/>
      <c r="U31" s="250" t="s">
        <v>133</v>
      </c>
      <c r="V31" s="190"/>
      <c r="W31" s="190">
        <f>SUM(W10:W20)</f>
        <v>0</v>
      </c>
      <c r="X31" s="190">
        <f>SUM(X10:X20)</f>
        <v>0</v>
      </c>
      <c r="Y31" s="98"/>
      <c r="Z31" s="98"/>
    </row>
    <row r="32" spans="1:26" ht="15.75" thickBot="1">
      <c r="A32" s="356" t="s">
        <v>125</v>
      </c>
      <c r="B32" s="357"/>
      <c r="C32" s="125">
        <f>SUM(C22:C30)</f>
        <v>0</v>
      </c>
      <c r="D32" s="126"/>
      <c r="E32" s="126"/>
      <c r="F32" s="126"/>
      <c r="G32" s="126"/>
      <c r="H32" s="126"/>
      <c r="I32" s="127"/>
      <c r="J32" s="127"/>
      <c r="K32" s="127"/>
      <c r="L32" s="276" t="s">
        <v>138</v>
      </c>
      <c r="M32" s="291"/>
      <c r="N32" s="171">
        <f>SUM(N22:N30)</f>
        <v>0</v>
      </c>
      <c r="O32" s="171">
        <f>SUM(O22:O30)</f>
        <v>0</v>
      </c>
      <c r="P32" s="171">
        <f>SUM(P22:P30)</f>
        <v>0</v>
      </c>
      <c r="Q32" s="171">
        <f>SUM(Q22:Q30)</f>
        <v>0</v>
      </c>
      <c r="R32" s="129"/>
      <c r="S32" s="98"/>
      <c r="T32" s="98"/>
      <c r="U32" s="250" t="s">
        <v>134</v>
      </c>
      <c r="V32" s="190"/>
      <c r="W32" s="190">
        <f>SUM(W22:W30)</f>
        <v>0</v>
      </c>
      <c r="X32" s="190">
        <f>SUM(X22:X30)</f>
        <v>0</v>
      </c>
      <c r="Y32" s="172"/>
      <c r="Z32" s="172"/>
    </row>
    <row r="33" spans="1:26" ht="15.75" thickBot="1">
      <c r="A33" s="277" t="s">
        <v>61</v>
      </c>
      <c r="B33" s="278"/>
      <c r="C33" s="125">
        <f>C31+C32</f>
        <v>0</v>
      </c>
      <c r="D33" s="170"/>
      <c r="E33" s="170"/>
      <c r="F33" s="170"/>
      <c r="G33" s="170"/>
      <c r="H33" s="170"/>
      <c r="I33" s="130"/>
      <c r="J33" s="130"/>
      <c r="K33" s="130"/>
      <c r="L33" s="292" t="s">
        <v>135</v>
      </c>
      <c r="M33" s="293"/>
      <c r="N33" s="174">
        <f>N31+N32</f>
        <v>0</v>
      </c>
      <c r="O33" s="173">
        <f>O31+O32</f>
        <v>0</v>
      </c>
      <c r="P33" s="174">
        <f>P31+P32</f>
        <v>0</v>
      </c>
      <c r="Q33" s="173">
        <f>Q31+Q32</f>
        <v>0</v>
      </c>
      <c r="R33" s="129"/>
      <c r="S33" s="98"/>
      <c r="T33" s="98"/>
      <c r="U33" s="250" t="s">
        <v>136</v>
      </c>
      <c r="V33" s="190"/>
      <c r="W33" s="190">
        <f>W31+W32</f>
        <v>0</v>
      </c>
      <c r="X33" s="190">
        <f>X31+X32</f>
        <v>0</v>
      </c>
      <c r="Y33" s="172"/>
      <c r="Z33" s="172"/>
    </row>
    <row r="34" spans="1:26" ht="15">
      <c r="A34" s="131" t="s">
        <v>117</v>
      </c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2"/>
      <c r="N34" s="132"/>
      <c r="O34" s="132"/>
      <c r="P34" s="132"/>
      <c r="Q34" s="132"/>
      <c r="R34" s="98"/>
      <c r="S34" s="98"/>
      <c r="T34" s="98"/>
      <c r="U34" s="179"/>
      <c r="V34" s="98"/>
      <c r="W34" s="98"/>
      <c r="X34" s="98"/>
      <c r="Y34" s="172"/>
      <c r="Z34" s="172"/>
    </row>
    <row r="35" spans="1:26" ht="15">
      <c r="A35" s="134" t="s">
        <v>118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5"/>
      <c r="N35" s="135"/>
      <c r="O35" s="135"/>
      <c r="P35" s="135"/>
      <c r="Q35" s="132"/>
      <c r="R35" s="98"/>
      <c r="S35" s="98"/>
      <c r="T35" s="98"/>
      <c r="U35" s="98"/>
      <c r="V35" s="98"/>
      <c r="W35" s="98"/>
      <c r="X35" s="98"/>
      <c r="Y35" s="172"/>
      <c r="Z35" s="172"/>
    </row>
    <row r="36" spans="1:26" ht="12.75">
      <c r="A36" s="134" t="s">
        <v>119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202"/>
      <c r="S36" s="202"/>
      <c r="T36" s="202"/>
      <c r="U36" s="202"/>
      <c r="V36" s="202"/>
      <c r="W36" s="202"/>
      <c r="X36" s="202"/>
      <c r="Y36" s="251"/>
      <c r="Z36" s="251"/>
    </row>
    <row r="37" spans="1:26" ht="12.75" customHeight="1">
      <c r="A37" s="355" t="s">
        <v>139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137"/>
      <c r="P37" s="137"/>
      <c r="Q37" s="137"/>
      <c r="R37" s="202"/>
      <c r="S37" s="202"/>
      <c r="T37" s="202"/>
      <c r="U37" s="202"/>
      <c r="V37" s="202"/>
      <c r="W37" s="202"/>
      <c r="X37" s="202"/>
      <c r="Y37" s="251"/>
      <c r="Z37" s="251"/>
    </row>
    <row r="38" spans="1:26" ht="12.75">
      <c r="A38" s="137" t="s">
        <v>122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202"/>
      <c r="S38" s="202"/>
      <c r="T38" s="202"/>
      <c r="U38" s="202"/>
      <c r="V38" s="202"/>
      <c r="W38" s="202"/>
      <c r="X38" s="202"/>
      <c r="Y38" s="140"/>
      <c r="Z38" s="140"/>
    </row>
    <row r="39" spans="1:26" ht="12.75">
      <c r="A39" s="360" t="s">
        <v>123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202"/>
      <c r="S39" s="202"/>
      <c r="T39" s="202"/>
      <c r="U39" s="202"/>
      <c r="V39" s="202"/>
      <c r="W39" s="202"/>
      <c r="X39" s="202"/>
      <c r="Y39" s="140"/>
      <c r="Z39" s="140"/>
    </row>
    <row r="40" spans="1:26" ht="12.75">
      <c r="A40" s="139" t="s">
        <v>120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252"/>
      <c r="S40" s="252"/>
      <c r="T40" s="252"/>
      <c r="U40" s="252"/>
      <c r="V40" s="202"/>
      <c r="W40" s="202"/>
      <c r="X40" s="202"/>
      <c r="Y40" s="140"/>
      <c r="Z40" s="140"/>
    </row>
    <row r="41" spans="18:26" ht="12.75">
      <c r="R41" s="202"/>
      <c r="S41" s="202"/>
      <c r="T41" s="202"/>
      <c r="U41" s="202"/>
      <c r="V41" s="202"/>
      <c r="W41" s="202"/>
      <c r="X41" s="202"/>
      <c r="Y41" s="140"/>
      <c r="Z41" s="140"/>
    </row>
    <row r="42" spans="18:26" ht="12.75">
      <c r="R42" s="202"/>
      <c r="S42" s="202"/>
      <c r="T42" s="202"/>
      <c r="U42" s="202"/>
      <c r="V42" s="202"/>
      <c r="W42" s="202"/>
      <c r="X42" s="202"/>
      <c r="Y42" s="140"/>
      <c r="Z42" s="140"/>
    </row>
    <row r="43" spans="18:26" ht="12.75">
      <c r="R43" s="202"/>
      <c r="S43" s="202"/>
      <c r="T43" s="202"/>
      <c r="U43" s="202"/>
      <c r="V43" s="202"/>
      <c r="W43" s="202"/>
      <c r="X43" s="202"/>
      <c r="Y43" s="140"/>
      <c r="Z43" s="140"/>
    </row>
    <row r="44" spans="18:26" ht="12.75">
      <c r="R44" s="202"/>
      <c r="S44" s="202"/>
      <c r="T44" s="202"/>
      <c r="U44" s="202"/>
      <c r="V44" s="202"/>
      <c r="W44" s="202"/>
      <c r="X44" s="202"/>
      <c r="Y44" s="140"/>
      <c r="Z44" s="140"/>
    </row>
    <row r="45" spans="2:26" ht="12.75">
      <c r="B45" s="94"/>
      <c r="R45" s="202"/>
      <c r="S45" s="202"/>
      <c r="T45" s="202"/>
      <c r="U45" s="202"/>
      <c r="V45" s="202"/>
      <c r="W45" s="202"/>
      <c r="X45" s="202"/>
      <c r="Y45" s="140"/>
      <c r="Z45" s="140"/>
    </row>
    <row r="46" spans="18:26" ht="12.75">
      <c r="R46" s="202"/>
      <c r="S46" s="202"/>
      <c r="T46" s="202"/>
      <c r="U46" s="202"/>
      <c r="V46" s="202"/>
      <c r="W46" s="202"/>
      <c r="X46" s="202"/>
      <c r="Y46" s="140"/>
      <c r="Z46" s="140"/>
    </row>
    <row r="47" spans="18:26" ht="12.75">
      <c r="R47" s="202"/>
      <c r="S47" s="202"/>
      <c r="T47" s="202"/>
      <c r="U47" s="202"/>
      <c r="V47" s="202"/>
      <c r="W47" s="202"/>
      <c r="X47" s="202"/>
      <c r="Y47" s="140"/>
      <c r="Z47" s="140"/>
    </row>
    <row r="48" spans="18:26" ht="12.75">
      <c r="R48" s="202"/>
      <c r="S48" s="202"/>
      <c r="T48" s="202"/>
      <c r="U48" s="202"/>
      <c r="V48" s="202"/>
      <c r="W48" s="202"/>
      <c r="X48" s="202"/>
      <c r="Y48" s="140"/>
      <c r="Z48" s="140"/>
    </row>
    <row r="49" ht="12.75">
      <c r="B49" s="138"/>
    </row>
  </sheetData>
  <sheetProtection password="EA66" sheet="1" objects="1" scenarios="1" formatCells="0" formatColumns="0" formatRows="0" insertRows="0" selectLockedCells="1"/>
  <mergeCells count="10">
    <mergeCell ref="A37:N37"/>
    <mergeCell ref="A32:B32"/>
    <mergeCell ref="T7:V7"/>
    <mergeCell ref="A39:Q39"/>
    <mergeCell ref="A21:Q21"/>
    <mergeCell ref="A31:B31"/>
    <mergeCell ref="A5:Q5"/>
    <mergeCell ref="F7:G7"/>
    <mergeCell ref="I7:K7"/>
    <mergeCell ref="A9:Q9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56" r:id="rId1"/>
  <headerFooter alignWithMargins="0">
    <oddFooter>&amp;L&amp;9RVKPP - část 3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AA61"/>
  <sheetViews>
    <sheetView zoomScale="75" zoomScaleNormal="75" zoomScaleSheetLayoutView="100" workbookViewId="0" topLeftCell="A21">
      <selection activeCell="B54" sqref="B54"/>
    </sheetView>
  </sheetViews>
  <sheetFormatPr defaultColWidth="9.140625" defaultRowHeight="12.75"/>
  <cols>
    <col min="1" max="1" width="31.140625" style="96" customWidth="1"/>
    <col min="2" max="2" width="41.57421875" style="96" customWidth="1"/>
    <col min="3" max="3" width="12.28125" style="96" customWidth="1"/>
    <col min="4" max="4" width="9.8515625" style="96" customWidth="1"/>
    <col min="5" max="5" width="10.140625" style="96" customWidth="1"/>
    <col min="6" max="7" width="5.7109375" style="96" customWidth="1"/>
    <col min="8" max="8" width="17.140625" style="96" customWidth="1"/>
    <col min="9" max="9" width="11.28125" style="96" customWidth="1"/>
    <col min="10" max="10" width="11.421875" style="96" customWidth="1"/>
    <col min="11" max="11" width="11.140625" style="96" customWidth="1"/>
    <col min="12" max="12" width="17.140625" style="96" customWidth="1"/>
    <col min="13" max="13" width="12.421875" style="96" customWidth="1"/>
    <col min="14" max="14" width="15.00390625" style="96" customWidth="1"/>
    <col min="15" max="15" width="17.00390625" style="96" customWidth="1"/>
    <col min="16" max="16" width="15.57421875" style="96" customWidth="1"/>
    <col min="17" max="17" width="15.140625" style="96" customWidth="1"/>
    <col min="18" max="18" width="12.57421875" style="188" customWidth="1"/>
    <col min="19" max="19" width="15.140625" style="188" customWidth="1"/>
    <col min="20" max="20" width="12.28125" style="188" customWidth="1"/>
    <col min="21" max="22" width="9.140625" style="188" customWidth="1"/>
    <col min="23" max="23" width="10.57421875" style="188" customWidth="1"/>
    <col min="24" max="24" width="11.421875" style="188" customWidth="1"/>
    <col min="25" max="25" width="9.140625" style="188" customWidth="1"/>
    <col min="26" max="26" width="9.140625" style="96" customWidth="1"/>
    <col min="27" max="16384" width="9.140625" style="138" customWidth="1"/>
  </cols>
  <sheetData>
    <row r="1" spans="1:11" ht="12.75">
      <c r="A1" s="258" t="s">
        <v>3</v>
      </c>
      <c r="B1" s="259" t="str">
        <f>'C1'!C1</f>
        <v>…………</v>
      </c>
      <c r="I1" s="94"/>
      <c r="J1" s="94"/>
      <c r="K1" s="94"/>
    </row>
    <row r="2" spans="1:2" ht="12.75">
      <c r="A2" s="258" t="s">
        <v>4</v>
      </c>
      <c r="B2" s="259" t="str">
        <f>'C1'!C2</f>
        <v>…………</v>
      </c>
    </row>
    <row r="3" spans="1:2" ht="12.75">
      <c r="A3" s="258" t="s">
        <v>2</v>
      </c>
      <c r="B3" s="259" t="str">
        <f>'C1'!C3</f>
        <v>…………</v>
      </c>
    </row>
    <row r="4" spans="1:2" ht="13.5" thickBot="1">
      <c r="A4" s="95"/>
      <c r="B4" s="95"/>
    </row>
    <row r="5" spans="1:26" ht="12.75" customHeight="1" thickBot="1">
      <c r="A5" s="346" t="s">
        <v>160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8"/>
      <c r="R5" s="201"/>
      <c r="S5" s="201"/>
      <c r="T5" s="201"/>
      <c r="U5" s="201"/>
      <c r="V5" s="201"/>
      <c r="W5" s="201"/>
      <c r="X5" s="201"/>
      <c r="Y5" s="201"/>
      <c r="Z5" s="99"/>
    </row>
    <row r="6" spans="1:26" s="253" customFormat="1" ht="14.25">
      <c r="A6" s="373" t="s">
        <v>110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4"/>
      <c r="P6" s="100"/>
      <c r="Q6" s="100"/>
      <c r="R6" s="188"/>
      <c r="S6" s="188"/>
      <c r="T6" s="188"/>
      <c r="U6" s="188"/>
      <c r="V6" s="188"/>
      <c r="W6" s="188"/>
      <c r="X6" s="188"/>
      <c r="Y6" s="188"/>
      <c r="Z6" s="96"/>
    </row>
    <row r="7" spans="3:17" ht="14.25">
      <c r="C7" s="100"/>
      <c r="D7" s="100"/>
      <c r="E7" s="101"/>
      <c r="F7" s="101"/>
      <c r="G7" s="101"/>
      <c r="H7" s="101"/>
      <c r="I7" s="100"/>
      <c r="J7" s="100"/>
      <c r="K7" s="100"/>
      <c r="L7" s="100"/>
      <c r="M7" s="100"/>
      <c r="N7" s="100"/>
      <c r="O7" s="101"/>
      <c r="P7" s="100"/>
      <c r="Q7" s="100"/>
    </row>
    <row r="8" spans="1:25" ht="15.75" thickBot="1">
      <c r="A8" s="375" t="s">
        <v>1</v>
      </c>
      <c r="B8" s="375"/>
      <c r="C8" s="260"/>
      <c r="D8" s="260"/>
      <c r="E8" s="261"/>
      <c r="F8" s="261"/>
      <c r="G8" s="261"/>
      <c r="H8" s="261"/>
      <c r="I8" s="260"/>
      <c r="J8" s="260"/>
      <c r="K8" s="260"/>
      <c r="L8" s="260"/>
      <c r="M8" s="260"/>
      <c r="N8" s="260"/>
      <c r="O8" s="261"/>
      <c r="P8" s="260"/>
      <c r="Q8" s="260"/>
      <c r="R8" s="202"/>
      <c r="S8" s="202"/>
      <c r="T8" s="202"/>
      <c r="U8" s="202"/>
      <c r="V8" s="202"/>
      <c r="W8" s="202"/>
      <c r="X8" s="202"/>
      <c r="Y8" s="202"/>
    </row>
    <row r="9" spans="1:25" ht="102.75" thickBot="1">
      <c r="A9" s="262" t="s">
        <v>113</v>
      </c>
      <c r="B9" s="263" t="s">
        <v>88</v>
      </c>
      <c r="C9" s="263" t="s">
        <v>121</v>
      </c>
      <c r="D9" s="263" t="s">
        <v>89</v>
      </c>
      <c r="E9" s="264" t="s">
        <v>90</v>
      </c>
      <c r="F9" s="349" t="s">
        <v>132</v>
      </c>
      <c r="G9" s="350"/>
      <c r="H9" s="263" t="s">
        <v>129</v>
      </c>
      <c r="I9" s="349" t="s">
        <v>130</v>
      </c>
      <c r="J9" s="351"/>
      <c r="K9" s="351"/>
      <c r="L9" s="265" t="s">
        <v>99</v>
      </c>
      <c r="M9" s="263" t="s">
        <v>92</v>
      </c>
      <c r="N9" s="263" t="s">
        <v>156</v>
      </c>
      <c r="O9" s="263" t="s">
        <v>161</v>
      </c>
      <c r="P9" s="263" t="s">
        <v>162</v>
      </c>
      <c r="Q9" s="266" t="s">
        <v>163</v>
      </c>
      <c r="R9" s="102" t="s">
        <v>153</v>
      </c>
      <c r="S9" s="102" t="s">
        <v>140</v>
      </c>
      <c r="T9" s="358" t="s">
        <v>142</v>
      </c>
      <c r="U9" s="359"/>
      <c r="V9" s="359"/>
      <c r="W9" s="102" t="s">
        <v>154</v>
      </c>
      <c r="X9" s="102" t="s">
        <v>93</v>
      </c>
      <c r="Y9" s="202"/>
    </row>
    <row r="10" spans="1:25" ht="14.25">
      <c r="A10" s="267"/>
      <c r="B10" s="268"/>
      <c r="C10" s="269"/>
      <c r="D10" s="268"/>
      <c r="E10" s="270"/>
      <c r="F10" s="271" t="s">
        <v>94</v>
      </c>
      <c r="G10" s="271" t="s">
        <v>95</v>
      </c>
      <c r="H10" s="272"/>
      <c r="I10" s="270" t="s">
        <v>96</v>
      </c>
      <c r="J10" s="270" t="s">
        <v>97</v>
      </c>
      <c r="K10" s="270" t="s">
        <v>98</v>
      </c>
      <c r="L10" s="270"/>
      <c r="M10" s="270"/>
      <c r="N10" s="270"/>
      <c r="O10" s="270"/>
      <c r="P10" s="270"/>
      <c r="Q10" s="273"/>
      <c r="R10" s="98"/>
      <c r="S10" s="103"/>
      <c r="T10" s="189" t="s">
        <v>96</v>
      </c>
      <c r="U10" s="189" t="s">
        <v>97</v>
      </c>
      <c r="V10" s="189" t="s">
        <v>98</v>
      </c>
      <c r="W10" s="98"/>
      <c r="X10" s="98"/>
      <c r="Y10" s="202"/>
    </row>
    <row r="11" spans="1:25" ht="14.25">
      <c r="A11" s="383" t="s">
        <v>109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5"/>
      <c r="R11" s="98"/>
      <c r="S11" s="146"/>
      <c r="T11" s="98"/>
      <c r="U11" s="98"/>
      <c r="V11" s="98"/>
      <c r="W11" s="146"/>
      <c r="X11" s="146"/>
      <c r="Y11" s="202"/>
    </row>
    <row r="12" spans="1:27" ht="14.25">
      <c r="A12" s="104"/>
      <c r="B12" s="105"/>
      <c r="C12" s="106"/>
      <c r="D12" s="185"/>
      <c r="E12" s="108"/>
      <c r="F12" s="108"/>
      <c r="G12" s="181"/>
      <c r="H12" s="108"/>
      <c r="I12" s="109"/>
      <c r="J12" s="109"/>
      <c r="K12" s="109"/>
      <c r="L12" s="109"/>
      <c r="M12" s="109"/>
      <c r="N12" s="191">
        <f>M12*L12</f>
        <v>0</v>
      </c>
      <c r="O12" s="109"/>
      <c r="P12" s="109"/>
      <c r="Q12" s="110"/>
      <c r="R12" s="180"/>
      <c r="S12" s="103"/>
      <c r="T12" s="103">
        <f>IF(R12=1,2000)+IF(R12=2,1000)+IF(R12=3,400)</f>
        <v>0</v>
      </c>
      <c r="U12" s="103"/>
      <c r="V12" s="103"/>
      <c r="W12" s="103">
        <f>SUM(S12:V12)*C12*M12</f>
        <v>0</v>
      </c>
      <c r="X12" s="103">
        <f>IF(Q12&lt;=W12,Q12,W12)</f>
        <v>0</v>
      </c>
      <c r="Y12" s="98"/>
      <c r="Z12" s="204"/>
      <c r="AA12" s="96"/>
    </row>
    <row r="13" spans="1:27" ht="14.25">
      <c r="A13" s="104"/>
      <c r="B13" s="105"/>
      <c r="C13" s="106"/>
      <c r="D13" s="176"/>
      <c r="E13" s="108"/>
      <c r="F13" s="108"/>
      <c r="G13" s="181"/>
      <c r="H13" s="108"/>
      <c r="I13" s="109"/>
      <c r="J13" s="109"/>
      <c r="K13" s="109"/>
      <c r="L13" s="109"/>
      <c r="M13" s="109"/>
      <c r="N13" s="191">
        <f>M13*L13</f>
        <v>0</v>
      </c>
      <c r="O13" s="109"/>
      <c r="P13" s="109"/>
      <c r="Q13" s="110"/>
      <c r="R13" s="180"/>
      <c r="S13" s="103"/>
      <c r="T13" s="103">
        <f>IF(R13=1,2000)+IF(R13=2,1000)+IF(R13=3,400)</f>
        <v>0</v>
      </c>
      <c r="U13" s="103"/>
      <c r="V13" s="103"/>
      <c r="W13" s="103">
        <f>SUM(S13:V13)*C13*M13</f>
        <v>0</v>
      </c>
      <c r="X13" s="103">
        <f>IF(Q13&lt;=W13,Q13,W13)</f>
        <v>0</v>
      </c>
      <c r="Y13" s="98"/>
      <c r="Z13" s="204"/>
      <c r="AA13" s="96"/>
    </row>
    <row r="14" spans="1:25" ht="14.25">
      <c r="A14" s="141"/>
      <c r="B14" s="142"/>
      <c r="C14" s="106"/>
      <c r="D14" s="143"/>
      <c r="E14" s="108"/>
      <c r="F14" s="108"/>
      <c r="G14" s="181"/>
      <c r="H14" s="144"/>
      <c r="I14" s="108"/>
      <c r="J14" s="108"/>
      <c r="K14" s="108"/>
      <c r="L14" s="108"/>
      <c r="M14" s="108"/>
      <c r="N14" s="191">
        <f aca="true" t="shared" si="0" ref="N14:N27">M14*L14</f>
        <v>0</v>
      </c>
      <c r="O14" s="108"/>
      <c r="P14" s="108"/>
      <c r="Q14" s="145"/>
      <c r="R14" s="98"/>
      <c r="S14" s="146"/>
      <c r="T14" s="103">
        <f>IF(R14=1,2000)+IF(R14=2,1000)+IF(R14=3,400)</f>
        <v>0</v>
      </c>
      <c r="U14" s="98"/>
      <c r="V14" s="98"/>
      <c r="W14" s="146">
        <f>SUM(S14:V14)*C14*M14</f>
        <v>0</v>
      </c>
      <c r="X14" s="146">
        <f>IF(Q14&lt;=W14,Q14,W14)</f>
        <v>0</v>
      </c>
      <c r="Y14" s="202"/>
    </row>
    <row r="15" spans="1:25" ht="14.25">
      <c r="A15" s="141"/>
      <c r="B15" s="142"/>
      <c r="C15" s="106"/>
      <c r="D15" s="143"/>
      <c r="E15" s="108"/>
      <c r="F15" s="108"/>
      <c r="G15" s="181"/>
      <c r="H15" s="144"/>
      <c r="I15" s="108"/>
      <c r="J15" s="108"/>
      <c r="K15" s="108"/>
      <c r="L15" s="108"/>
      <c r="M15" s="108"/>
      <c r="N15" s="191">
        <f t="shared" si="0"/>
        <v>0</v>
      </c>
      <c r="O15" s="108"/>
      <c r="P15" s="108"/>
      <c r="Q15" s="145"/>
      <c r="R15" s="98"/>
      <c r="S15" s="146"/>
      <c r="T15" s="103">
        <f>IF(R15=1,2000)+IF(R15=2,1000)+IF(R15=3,400)</f>
        <v>0</v>
      </c>
      <c r="U15" s="98"/>
      <c r="V15" s="98"/>
      <c r="W15" s="146">
        <f>SUM(S15:V15)*C15*M15</f>
        <v>0</v>
      </c>
      <c r="X15" s="146">
        <f>IF(Q15&lt;=W15,Q15,W15)</f>
        <v>0</v>
      </c>
      <c r="Y15" s="202"/>
    </row>
    <row r="16" spans="1:25" ht="14.25">
      <c r="A16" s="141"/>
      <c r="B16" s="142"/>
      <c r="C16" s="147"/>
      <c r="D16" s="143"/>
      <c r="E16" s="108"/>
      <c r="F16" s="108"/>
      <c r="G16" s="181"/>
      <c r="H16" s="144"/>
      <c r="I16" s="108"/>
      <c r="J16" s="108"/>
      <c r="K16" s="108"/>
      <c r="L16" s="108"/>
      <c r="M16" s="108"/>
      <c r="N16" s="191">
        <f t="shared" si="0"/>
        <v>0</v>
      </c>
      <c r="O16" s="108"/>
      <c r="P16" s="108"/>
      <c r="Q16" s="145"/>
      <c r="R16" s="98"/>
      <c r="S16" s="146"/>
      <c r="T16" s="103">
        <f aca="true" t="shared" si="1" ref="T16:T27">IF(R16=1,2000)+IF(R16=2,1000)+IF(R16=3,400)</f>
        <v>0</v>
      </c>
      <c r="U16" s="98"/>
      <c r="V16" s="98"/>
      <c r="W16" s="146">
        <f aca="true" t="shared" si="2" ref="W16:W27">SUM(S16:V16)*C16*M16</f>
        <v>0</v>
      </c>
      <c r="X16" s="146">
        <f aca="true" t="shared" si="3" ref="X16:X27">IF(Q16&lt;=W16,Q16,W16)</f>
        <v>0</v>
      </c>
      <c r="Y16" s="202"/>
    </row>
    <row r="17" spans="1:25" ht="14.25">
      <c r="A17" s="141"/>
      <c r="B17" s="142"/>
      <c r="C17" s="106"/>
      <c r="D17" s="143"/>
      <c r="E17" s="108"/>
      <c r="F17" s="108"/>
      <c r="G17" s="181"/>
      <c r="H17" s="144"/>
      <c r="I17" s="108"/>
      <c r="J17" s="108"/>
      <c r="K17" s="108"/>
      <c r="L17" s="108"/>
      <c r="M17" s="108"/>
      <c r="N17" s="191">
        <f t="shared" si="0"/>
        <v>0</v>
      </c>
      <c r="O17" s="108"/>
      <c r="P17" s="108"/>
      <c r="Q17" s="145"/>
      <c r="R17" s="98"/>
      <c r="S17" s="146"/>
      <c r="T17" s="103">
        <f t="shared" si="1"/>
        <v>0</v>
      </c>
      <c r="U17" s="98"/>
      <c r="V17" s="98"/>
      <c r="W17" s="146">
        <f t="shared" si="2"/>
        <v>0</v>
      </c>
      <c r="X17" s="146">
        <f t="shared" si="3"/>
        <v>0</v>
      </c>
      <c r="Y17" s="202"/>
    </row>
    <row r="18" spans="1:25" ht="14.25">
      <c r="A18" s="141"/>
      <c r="B18" s="142"/>
      <c r="C18" s="106"/>
      <c r="D18" s="143"/>
      <c r="E18" s="108"/>
      <c r="F18" s="108"/>
      <c r="G18" s="181"/>
      <c r="H18" s="144"/>
      <c r="I18" s="108"/>
      <c r="J18" s="108"/>
      <c r="K18" s="108"/>
      <c r="L18" s="108"/>
      <c r="M18" s="108"/>
      <c r="N18" s="191">
        <f t="shared" si="0"/>
        <v>0</v>
      </c>
      <c r="O18" s="108"/>
      <c r="P18" s="108"/>
      <c r="Q18" s="145"/>
      <c r="R18" s="98"/>
      <c r="S18" s="146"/>
      <c r="T18" s="103">
        <f t="shared" si="1"/>
        <v>0</v>
      </c>
      <c r="U18" s="98"/>
      <c r="V18" s="98"/>
      <c r="W18" s="146">
        <f t="shared" si="2"/>
        <v>0</v>
      </c>
      <c r="X18" s="146">
        <f t="shared" si="3"/>
        <v>0</v>
      </c>
      <c r="Y18" s="202"/>
    </row>
    <row r="19" spans="1:25" ht="14.25">
      <c r="A19" s="141"/>
      <c r="B19" s="142"/>
      <c r="C19" s="106"/>
      <c r="D19" s="143"/>
      <c r="E19" s="108"/>
      <c r="F19" s="108"/>
      <c r="G19" s="181"/>
      <c r="H19" s="144"/>
      <c r="I19" s="108"/>
      <c r="J19" s="108"/>
      <c r="K19" s="108"/>
      <c r="L19" s="108"/>
      <c r="M19" s="108"/>
      <c r="N19" s="191">
        <f t="shared" si="0"/>
        <v>0</v>
      </c>
      <c r="O19" s="108"/>
      <c r="P19" s="108"/>
      <c r="Q19" s="145"/>
      <c r="R19" s="98"/>
      <c r="S19" s="146"/>
      <c r="T19" s="103">
        <f t="shared" si="1"/>
        <v>0</v>
      </c>
      <c r="U19" s="98"/>
      <c r="V19" s="98"/>
      <c r="W19" s="146">
        <f t="shared" si="2"/>
        <v>0</v>
      </c>
      <c r="X19" s="146">
        <f t="shared" si="3"/>
        <v>0</v>
      </c>
      <c r="Y19" s="202"/>
    </row>
    <row r="20" spans="1:25" ht="14.25">
      <c r="A20" s="383" t="s">
        <v>111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5"/>
      <c r="R20" s="98"/>
      <c r="S20" s="146"/>
      <c r="T20" s="98"/>
      <c r="U20" s="98"/>
      <c r="V20" s="98"/>
      <c r="W20" s="146"/>
      <c r="X20" s="146"/>
      <c r="Y20" s="202"/>
    </row>
    <row r="21" spans="1:27" ht="14.25">
      <c r="A21" s="104"/>
      <c r="B21" s="105"/>
      <c r="C21" s="106"/>
      <c r="D21" s="185"/>
      <c r="E21" s="108"/>
      <c r="F21" s="108"/>
      <c r="G21" s="181"/>
      <c r="H21" s="108"/>
      <c r="I21" s="109"/>
      <c r="J21" s="109"/>
      <c r="K21" s="109"/>
      <c r="L21" s="109"/>
      <c r="M21" s="109"/>
      <c r="N21" s="191">
        <f>M21*L21</f>
        <v>0</v>
      </c>
      <c r="O21" s="109"/>
      <c r="P21" s="109"/>
      <c r="Q21" s="110"/>
      <c r="R21" s="180"/>
      <c r="S21" s="103"/>
      <c r="T21" s="103">
        <f>IF(R21=1,2000)+IF(R21=2,1000)+IF(R21=3,400)</f>
        <v>0</v>
      </c>
      <c r="U21" s="103"/>
      <c r="V21" s="103"/>
      <c r="W21" s="103">
        <f>SUM(S21:V21)*C21*M21</f>
        <v>0</v>
      </c>
      <c r="X21" s="103">
        <f>IF(Q21&lt;=W21,Q21,W21)</f>
        <v>0</v>
      </c>
      <c r="Y21" s="98"/>
      <c r="Z21" s="204"/>
      <c r="AA21" s="96"/>
    </row>
    <row r="22" spans="1:27" ht="14.25">
      <c r="A22" s="104"/>
      <c r="B22" s="105"/>
      <c r="C22" s="106"/>
      <c r="D22" s="176"/>
      <c r="E22" s="108"/>
      <c r="F22" s="108"/>
      <c r="G22" s="181"/>
      <c r="H22" s="108"/>
      <c r="I22" s="109"/>
      <c r="J22" s="109"/>
      <c r="K22" s="109"/>
      <c r="L22" s="109"/>
      <c r="M22" s="109"/>
      <c r="N22" s="191">
        <f>M22*L22</f>
        <v>0</v>
      </c>
      <c r="O22" s="109"/>
      <c r="P22" s="109"/>
      <c r="Q22" s="110"/>
      <c r="R22" s="180"/>
      <c r="S22" s="103"/>
      <c r="T22" s="103">
        <f>IF(R22=1,2000)+IF(R22=2,1000)+IF(R22=3,400)</f>
        <v>0</v>
      </c>
      <c r="U22" s="103"/>
      <c r="V22" s="103"/>
      <c r="W22" s="103">
        <f>SUM(S22:V22)*C22*M22</f>
        <v>0</v>
      </c>
      <c r="X22" s="103">
        <f>IF(Q22&lt;=W22,Q22,W22)</f>
        <v>0</v>
      </c>
      <c r="Y22" s="98"/>
      <c r="Z22" s="204"/>
      <c r="AA22" s="96"/>
    </row>
    <row r="23" spans="1:25" ht="14.25">
      <c r="A23" s="141"/>
      <c r="B23" s="142"/>
      <c r="C23" s="106"/>
      <c r="D23" s="143"/>
      <c r="E23" s="108"/>
      <c r="F23" s="108"/>
      <c r="G23" s="181"/>
      <c r="H23" s="144"/>
      <c r="I23" s="108"/>
      <c r="J23" s="108"/>
      <c r="K23" s="108"/>
      <c r="L23" s="108"/>
      <c r="M23" s="108"/>
      <c r="N23" s="191">
        <f t="shared" si="0"/>
        <v>0</v>
      </c>
      <c r="O23" s="108"/>
      <c r="P23" s="108"/>
      <c r="Q23" s="145"/>
      <c r="R23" s="98"/>
      <c r="S23" s="146"/>
      <c r="T23" s="103">
        <f t="shared" si="1"/>
        <v>0</v>
      </c>
      <c r="U23" s="98"/>
      <c r="V23" s="98"/>
      <c r="W23" s="146">
        <f t="shared" si="2"/>
        <v>0</v>
      </c>
      <c r="X23" s="146">
        <f t="shared" si="3"/>
        <v>0</v>
      </c>
      <c r="Y23" s="202"/>
    </row>
    <row r="24" spans="1:25" ht="14.25">
      <c r="A24" s="141"/>
      <c r="B24" s="142"/>
      <c r="C24" s="106"/>
      <c r="D24" s="143"/>
      <c r="E24" s="108"/>
      <c r="F24" s="108"/>
      <c r="G24" s="181"/>
      <c r="H24" s="144"/>
      <c r="I24" s="108"/>
      <c r="J24" s="108"/>
      <c r="K24" s="108"/>
      <c r="L24" s="108"/>
      <c r="M24" s="108"/>
      <c r="N24" s="191">
        <f t="shared" si="0"/>
        <v>0</v>
      </c>
      <c r="O24" s="108"/>
      <c r="P24" s="108"/>
      <c r="Q24" s="145"/>
      <c r="R24" s="98"/>
      <c r="S24" s="146"/>
      <c r="T24" s="103">
        <f t="shared" si="1"/>
        <v>0</v>
      </c>
      <c r="U24" s="98"/>
      <c r="V24" s="98"/>
      <c r="W24" s="146">
        <f t="shared" si="2"/>
        <v>0</v>
      </c>
      <c r="X24" s="146">
        <f t="shared" si="3"/>
        <v>0</v>
      </c>
      <c r="Y24" s="202"/>
    </row>
    <row r="25" spans="1:25" ht="14.25">
      <c r="A25" s="141"/>
      <c r="B25" s="142"/>
      <c r="C25" s="106"/>
      <c r="D25" s="143"/>
      <c r="E25" s="108"/>
      <c r="F25" s="108"/>
      <c r="G25" s="181"/>
      <c r="H25" s="144"/>
      <c r="I25" s="108"/>
      <c r="J25" s="108"/>
      <c r="K25" s="108"/>
      <c r="L25" s="108"/>
      <c r="M25" s="108"/>
      <c r="N25" s="191">
        <f t="shared" si="0"/>
        <v>0</v>
      </c>
      <c r="O25" s="108"/>
      <c r="P25" s="108"/>
      <c r="Q25" s="145"/>
      <c r="R25" s="98"/>
      <c r="S25" s="146"/>
      <c r="T25" s="103">
        <f t="shared" si="1"/>
        <v>0</v>
      </c>
      <c r="U25" s="98"/>
      <c r="V25" s="98"/>
      <c r="W25" s="146">
        <f t="shared" si="2"/>
        <v>0</v>
      </c>
      <c r="X25" s="146">
        <f t="shared" si="3"/>
        <v>0</v>
      </c>
      <c r="Y25" s="202"/>
    </row>
    <row r="26" spans="1:25" ht="14.25">
      <c r="A26" s="141"/>
      <c r="B26" s="142"/>
      <c r="C26" s="106"/>
      <c r="D26" s="143"/>
      <c r="E26" s="108"/>
      <c r="F26" s="108"/>
      <c r="G26" s="181"/>
      <c r="H26" s="144"/>
      <c r="I26" s="108"/>
      <c r="J26" s="108"/>
      <c r="K26" s="108"/>
      <c r="L26" s="108"/>
      <c r="M26" s="108"/>
      <c r="N26" s="191">
        <f t="shared" si="0"/>
        <v>0</v>
      </c>
      <c r="O26" s="108"/>
      <c r="P26" s="108"/>
      <c r="Q26" s="145"/>
      <c r="R26" s="98"/>
      <c r="S26" s="146"/>
      <c r="T26" s="103">
        <f t="shared" si="1"/>
        <v>0</v>
      </c>
      <c r="U26" s="98"/>
      <c r="V26" s="98"/>
      <c r="W26" s="146">
        <f t="shared" si="2"/>
        <v>0</v>
      </c>
      <c r="X26" s="146">
        <f t="shared" si="3"/>
        <v>0</v>
      </c>
      <c r="Y26" s="202"/>
    </row>
    <row r="27" spans="1:25" ht="15" thickBot="1">
      <c r="A27" s="148"/>
      <c r="B27" s="149"/>
      <c r="C27" s="119"/>
      <c r="D27" s="150"/>
      <c r="E27" s="121"/>
      <c r="F27" s="121"/>
      <c r="G27" s="183"/>
      <c r="H27" s="151"/>
      <c r="I27" s="121"/>
      <c r="J27" s="121"/>
      <c r="K27" s="121"/>
      <c r="L27" s="121"/>
      <c r="M27" s="121"/>
      <c r="N27" s="191">
        <f t="shared" si="0"/>
        <v>0</v>
      </c>
      <c r="O27" s="121"/>
      <c r="P27" s="121"/>
      <c r="Q27" s="152"/>
      <c r="R27" s="98"/>
      <c r="S27" s="146"/>
      <c r="T27" s="103">
        <f t="shared" si="1"/>
        <v>0</v>
      </c>
      <c r="U27" s="98"/>
      <c r="V27" s="98"/>
      <c r="W27" s="146">
        <f t="shared" si="2"/>
        <v>0</v>
      </c>
      <c r="X27" s="146">
        <f t="shared" si="3"/>
        <v>0</v>
      </c>
      <c r="Y27" s="202"/>
    </row>
    <row r="28" spans="1:25" ht="15.75" thickBot="1">
      <c r="A28" s="356" t="s">
        <v>124</v>
      </c>
      <c r="B28" s="357"/>
      <c r="C28" s="125">
        <f>SUM(C12:C19)</f>
        <v>0</v>
      </c>
      <c r="D28" s="126"/>
      <c r="E28" s="126"/>
      <c r="F28" s="126"/>
      <c r="G28" s="126"/>
      <c r="H28" s="126"/>
      <c r="I28" s="127"/>
      <c r="J28" s="127"/>
      <c r="K28" s="127"/>
      <c r="L28" s="274" t="s">
        <v>137</v>
      </c>
      <c r="M28" s="275"/>
      <c r="N28" s="128">
        <f>SUM(N12:N19)</f>
        <v>0</v>
      </c>
      <c r="O28" s="128">
        <f>SUM(O12:O19)</f>
        <v>0</v>
      </c>
      <c r="P28" s="128">
        <f>SUM(P12:P19)</f>
        <v>0</v>
      </c>
      <c r="Q28" s="128">
        <f>SUM(Q12:Q19)</f>
        <v>0</v>
      </c>
      <c r="R28" s="129"/>
      <c r="S28" s="98"/>
      <c r="T28" s="98"/>
      <c r="U28" s="250" t="s">
        <v>133</v>
      </c>
      <c r="V28" s="202"/>
      <c r="W28" s="203">
        <f>SUM(W12:W19)</f>
        <v>0</v>
      </c>
      <c r="X28" s="203">
        <f>SUM(X12:X19)</f>
        <v>0</v>
      </c>
      <c r="Y28" s="190"/>
    </row>
    <row r="29" spans="1:25" ht="15.75" thickBot="1">
      <c r="A29" s="356" t="s">
        <v>125</v>
      </c>
      <c r="B29" s="357"/>
      <c r="C29" s="125">
        <f>SUM(C21:C27)</f>
        <v>0</v>
      </c>
      <c r="D29" s="126"/>
      <c r="E29" s="126"/>
      <c r="F29" s="126"/>
      <c r="G29" s="126"/>
      <c r="H29" s="126"/>
      <c r="I29" s="127"/>
      <c r="J29" s="127"/>
      <c r="K29" s="127"/>
      <c r="L29" s="276" t="s">
        <v>138</v>
      </c>
      <c r="M29" s="275"/>
      <c r="N29" s="128">
        <f>SUM(N21:N27)</f>
        <v>0</v>
      </c>
      <c r="O29" s="128">
        <f>SUM(O21:O27)</f>
        <v>0</v>
      </c>
      <c r="P29" s="128">
        <f>SUM(P21:P27)</f>
        <v>0</v>
      </c>
      <c r="Q29" s="128">
        <f>SUM(Q21:Q27)</f>
        <v>0</v>
      </c>
      <c r="R29" s="129"/>
      <c r="S29" s="98"/>
      <c r="T29" s="98"/>
      <c r="U29" s="250" t="s">
        <v>134</v>
      </c>
      <c r="V29" s="202"/>
      <c r="W29" s="203">
        <f>SUM(W21:W27)</f>
        <v>0</v>
      </c>
      <c r="X29" s="203">
        <f>SUM(X21:X27)</f>
        <v>0</v>
      </c>
      <c r="Y29" s="190"/>
    </row>
    <row r="30" spans="1:25" ht="15.75" thickBot="1">
      <c r="A30" s="277" t="s">
        <v>61</v>
      </c>
      <c r="B30" s="278"/>
      <c r="C30" s="125">
        <f>C28+C29</f>
        <v>0</v>
      </c>
      <c r="D30" s="126"/>
      <c r="E30" s="126"/>
      <c r="F30" s="126"/>
      <c r="G30" s="126"/>
      <c r="H30" s="126"/>
      <c r="I30" s="127"/>
      <c r="J30" s="127"/>
      <c r="K30" s="127"/>
      <c r="L30" s="365" t="s">
        <v>135</v>
      </c>
      <c r="M30" s="366"/>
      <c r="N30" s="174">
        <f>N28+N29</f>
        <v>0</v>
      </c>
      <c r="O30" s="173">
        <f>O28+O29</f>
        <v>0</v>
      </c>
      <c r="P30" s="174">
        <f>P28+P29</f>
        <v>0</v>
      </c>
      <c r="Q30" s="173">
        <f>Q28+Q29</f>
        <v>0</v>
      </c>
      <c r="R30" s="129"/>
      <c r="S30" s="98"/>
      <c r="T30" s="98"/>
      <c r="U30" s="250" t="s">
        <v>136</v>
      </c>
      <c r="V30" s="202"/>
      <c r="W30" s="203">
        <f>W28+W29</f>
        <v>0</v>
      </c>
      <c r="X30" s="203">
        <f>X28+X29</f>
        <v>0</v>
      </c>
      <c r="Y30" s="190"/>
    </row>
    <row r="31" spans="1:25" ht="5.25" customHeight="1">
      <c r="A31" s="153"/>
      <c r="B31" s="100"/>
      <c r="C31" s="154"/>
      <c r="D31" s="126"/>
      <c r="E31" s="126"/>
      <c r="F31" s="126"/>
      <c r="G31" s="126"/>
      <c r="H31" s="126"/>
      <c r="I31" s="127"/>
      <c r="J31" s="127"/>
      <c r="K31" s="127"/>
      <c r="L31" s="127"/>
      <c r="M31" s="155"/>
      <c r="N31" s="130"/>
      <c r="O31" s="130"/>
      <c r="P31" s="130"/>
      <c r="Q31" s="130"/>
      <c r="R31" s="129"/>
      <c r="S31" s="202"/>
      <c r="T31" s="202"/>
      <c r="U31" s="202"/>
      <c r="V31" s="202"/>
      <c r="W31" s="202"/>
      <c r="X31" s="202"/>
      <c r="Y31" s="202"/>
    </row>
    <row r="32" spans="1:26" ht="15" customHeight="1">
      <c r="A32" s="134" t="s">
        <v>118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5"/>
      <c r="N32" s="135"/>
      <c r="O32" s="135"/>
      <c r="P32" s="135"/>
      <c r="Q32" s="132"/>
      <c r="R32" s="202"/>
      <c r="S32" s="202"/>
      <c r="T32" s="202"/>
      <c r="U32" s="202"/>
      <c r="V32" s="202"/>
      <c r="W32" s="202"/>
      <c r="X32" s="202"/>
      <c r="Y32" s="202"/>
      <c r="Z32" s="99"/>
    </row>
    <row r="33" spans="1:26" ht="12.75">
      <c r="A33" s="134" t="s">
        <v>119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202"/>
      <c r="S33" s="202"/>
      <c r="T33" s="202"/>
      <c r="U33" s="202"/>
      <c r="V33" s="202"/>
      <c r="W33" s="202"/>
      <c r="X33" s="202"/>
      <c r="Y33" s="202"/>
      <c r="Z33" s="99"/>
    </row>
    <row r="34" spans="1:26" ht="12.75" customHeight="1">
      <c r="A34" s="386" t="s">
        <v>128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137"/>
      <c r="O34" s="137"/>
      <c r="P34" s="137"/>
      <c r="Q34" s="137"/>
      <c r="R34" s="202"/>
      <c r="S34" s="202"/>
      <c r="T34" s="202"/>
      <c r="U34" s="202"/>
      <c r="V34" s="202"/>
      <c r="W34" s="202"/>
      <c r="X34" s="202"/>
      <c r="Y34" s="202"/>
      <c r="Z34" s="99"/>
    </row>
    <row r="35" spans="1:26" ht="12.75">
      <c r="A35" s="137" t="s">
        <v>122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202"/>
      <c r="S35" s="202"/>
      <c r="T35" s="202"/>
      <c r="U35" s="202"/>
      <c r="V35" s="202"/>
      <c r="W35" s="202"/>
      <c r="X35" s="202"/>
      <c r="Y35" s="202"/>
      <c r="Z35" s="99"/>
    </row>
    <row r="36" spans="1:26" ht="12.75" customHeight="1">
      <c r="A36" s="360" t="s">
        <v>123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202"/>
      <c r="S36" s="202"/>
      <c r="T36" s="202"/>
      <c r="U36" s="202"/>
      <c r="V36" s="202"/>
      <c r="W36" s="202"/>
      <c r="X36" s="202"/>
      <c r="Y36" s="202"/>
      <c r="Z36" s="99"/>
    </row>
    <row r="37" spans="1:26" ht="12.75">
      <c r="A37" s="139" t="s">
        <v>120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202"/>
      <c r="S37" s="202"/>
      <c r="T37" s="202"/>
      <c r="U37" s="202"/>
      <c r="V37" s="202"/>
      <c r="W37" s="202"/>
      <c r="X37" s="202"/>
      <c r="Y37" s="202"/>
      <c r="Z37" s="99"/>
    </row>
    <row r="38" spans="1:26" ht="15">
      <c r="A38" s="132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2"/>
      <c r="N38" s="132"/>
      <c r="O38" s="156"/>
      <c r="P38" s="156"/>
      <c r="Q38" s="156"/>
      <c r="R38" s="98"/>
      <c r="S38" s="206"/>
      <c r="T38" s="98"/>
      <c r="U38" s="98"/>
      <c r="V38" s="202"/>
      <c r="W38" s="202"/>
      <c r="X38" s="202"/>
      <c r="Y38" s="202"/>
      <c r="Z38" s="99"/>
    </row>
    <row r="39" spans="1:25" ht="15.75" thickBot="1">
      <c r="A39" s="382" t="s">
        <v>0</v>
      </c>
      <c r="B39" s="382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8"/>
      <c r="N39" s="158"/>
      <c r="O39" s="255"/>
      <c r="P39" s="255"/>
      <c r="Q39" s="256"/>
      <c r="R39" s="98"/>
      <c r="S39" s="129"/>
      <c r="T39" s="98"/>
      <c r="U39" s="98"/>
      <c r="V39" s="190"/>
      <c r="W39" s="190"/>
      <c r="X39" s="202"/>
      <c r="Y39" s="202"/>
    </row>
    <row r="40" spans="1:21" ht="64.5" thickBot="1">
      <c r="A40" s="262" t="s">
        <v>114</v>
      </c>
      <c r="B40" s="263" t="s">
        <v>100</v>
      </c>
      <c r="C40" s="349" t="s">
        <v>101</v>
      </c>
      <c r="D40" s="351"/>
      <c r="E40" s="351"/>
      <c r="F40" s="351"/>
      <c r="G40" s="351"/>
      <c r="H40" s="381"/>
      <c r="I40" s="263" t="s">
        <v>131</v>
      </c>
      <c r="J40" s="265" t="s">
        <v>102</v>
      </c>
      <c r="K40" s="279" t="s">
        <v>164</v>
      </c>
      <c r="L40" s="279" t="s">
        <v>165</v>
      </c>
      <c r="M40" s="280" t="s">
        <v>166</v>
      </c>
      <c r="N40" s="266" t="s">
        <v>167</v>
      </c>
      <c r="O40" s="249"/>
      <c r="P40" s="249"/>
      <c r="Q40" s="249"/>
      <c r="R40" s="249"/>
      <c r="S40" s="249"/>
      <c r="T40" s="204"/>
      <c r="U40" s="204"/>
    </row>
    <row r="41" spans="1:21" ht="14.25">
      <c r="A41" s="376" t="s">
        <v>109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8"/>
      <c r="L41" s="377"/>
      <c r="M41" s="377"/>
      <c r="N41" s="379"/>
      <c r="O41" s="254"/>
      <c r="P41" s="254"/>
      <c r="Q41" s="254"/>
      <c r="R41" s="205"/>
      <c r="S41" s="254"/>
      <c r="T41" s="204"/>
      <c r="U41" s="204"/>
    </row>
    <row r="42" spans="1:21" ht="14.25">
      <c r="A42" s="141"/>
      <c r="B42" s="142"/>
      <c r="C42" s="367"/>
      <c r="D42" s="368"/>
      <c r="E42" s="368"/>
      <c r="F42" s="368"/>
      <c r="G42" s="368"/>
      <c r="H42" s="369"/>
      <c r="I42" s="160"/>
      <c r="J42" s="160"/>
      <c r="K42" s="191">
        <f>I42*J42</f>
        <v>0</v>
      </c>
      <c r="L42" s="108"/>
      <c r="M42" s="108"/>
      <c r="N42" s="186"/>
      <c r="O42" s="254"/>
      <c r="P42" s="254"/>
      <c r="Q42" s="254"/>
      <c r="R42" s="205"/>
      <c r="S42" s="254"/>
      <c r="T42" s="204"/>
      <c r="U42" s="204"/>
    </row>
    <row r="43" spans="1:21" ht="14.25">
      <c r="A43" s="141"/>
      <c r="B43" s="142"/>
      <c r="C43" s="367"/>
      <c r="D43" s="368"/>
      <c r="E43" s="368"/>
      <c r="F43" s="368"/>
      <c r="G43" s="368"/>
      <c r="H43" s="369"/>
      <c r="I43" s="160"/>
      <c r="J43" s="160"/>
      <c r="K43" s="191">
        <f aca="true" t="shared" si="4" ref="K43:K57">I43*J43</f>
        <v>0</v>
      </c>
      <c r="L43" s="108"/>
      <c r="M43" s="108"/>
      <c r="N43" s="186"/>
      <c r="O43" s="254"/>
      <c r="P43" s="254"/>
      <c r="Q43" s="254"/>
      <c r="R43" s="205"/>
      <c r="S43" s="254"/>
      <c r="T43" s="204"/>
      <c r="U43" s="204"/>
    </row>
    <row r="44" spans="1:21" ht="14.25">
      <c r="A44" s="141"/>
      <c r="B44" s="142"/>
      <c r="C44" s="367"/>
      <c r="D44" s="368"/>
      <c r="E44" s="368"/>
      <c r="F44" s="368"/>
      <c r="G44" s="368"/>
      <c r="H44" s="369"/>
      <c r="I44" s="160"/>
      <c r="J44" s="160"/>
      <c r="K44" s="191">
        <f>I44*J44</f>
        <v>0</v>
      </c>
      <c r="L44" s="108"/>
      <c r="M44" s="108"/>
      <c r="N44" s="186"/>
      <c r="O44" s="254"/>
      <c r="P44" s="254"/>
      <c r="Q44" s="254"/>
      <c r="R44" s="205"/>
      <c r="S44" s="254"/>
      <c r="T44" s="204"/>
      <c r="U44" s="204"/>
    </row>
    <row r="45" spans="1:21" ht="14.25">
      <c r="A45" s="141"/>
      <c r="B45" s="142"/>
      <c r="C45" s="367"/>
      <c r="D45" s="368"/>
      <c r="E45" s="368"/>
      <c r="F45" s="368"/>
      <c r="G45" s="368"/>
      <c r="H45" s="369"/>
      <c r="I45" s="160"/>
      <c r="J45" s="160"/>
      <c r="K45" s="191">
        <f t="shared" si="4"/>
        <v>0</v>
      </c>
      <c r="L45" s="108"/>
      <c r="M45" s="108"/>
      <c r="N45" s="186"/>
      <c r="O45" s="254"/>
      <c r="P45" s="254"/>
      <c r="Q45" s="254"/>
      <c r="R45" s="205"/>
      <c r="S45" s="254"/>
      <c r="T45" s="204"/>
      <c r="U45" s="204"/>
    </row>
    <row r="46" spans="1:21" ht="14.25">
      <c r="A46" s="141"/>
      <c r="B46" s="142"/>
      <c r="C46" s="367"/>
      <c r="D46" s="368"/>
      <c r="E46" s="368"/>
      <c r="F46" s="368"/>
      <c r="G46" s="368"/>
      <c r="H46" s="369"/>
      <c r="I46" s="160"/>
      <c r="J46" s="160"/>
      <c r="K46" s="191">
        <f t="shared" si="4"/>
        <v>0</v>
      </c>
      <c r="L46" s="108"/>
      <c r="M46" s="108"/>
      <c r="N46" s="186"/>
      <c r="O46" s="254"/>
      <c r="P46" s="254"/>
      <c r="Q46" s="254"/>
      <c r="R46" s="205"/>
      <c r="S46" s="254"/>
      <c r="T46" s="204"/>
      <c r="U46" s="204"/>
    </row>
    <row r="47" spans="1:21" ht="14.25">
      <c r="A47" s="141"/>
      <c r="B47" s="142"/>
      <c r="C47" s="367"/>
      <c r="D47" s="368"/>
      <c r="E47" s="368"/>
      <c r="F47" s="368"/>
      <c r="G47" s="368"/>
      <c r="H47" s="369"/>
      <c r="I47" s="160"/>
      <c r="J47" s="160"/>
      <c r="K47" s="191">
        <f t="shared" si="4"/>
        <v>0</v>
      </c>
      <c r="L47" s="108"/>
      <c r="M47" s="108"/>
      <c r="N47" s="186"/>
      <c r="O47" s="254"/>
      <c r="P47" s="254"/>
      <c r="Q47" s="254"/>
      <c r="R47" s="205"/>
      <c r="S47" s="254"/>
      <c r="T47" s="204"/>
      <c r="U47" s="204"/>
    </row>
    <row r="48" spans="1:21" ht="14.25">
      <c r="A48" s="141"/>
      <c r="B48" s="142"/>
      <c r="C48" s="367"/>
      <c r="D48" s="368"/>
      <c r="E48" s="368"/>
      <c r="F48" s="368"/>
      <c r="G48" s="368"/>
      <c r="H48" s="369"/>
      <c r="I48" s="160"/>
      <c r="J48" s="160"/>
      <c r="K48" s="191">
        <f t="shared" si="4"/>
        <v>0</v>
      </c>
      <c r="L48" s="108"/>
      <c r="M48" s="108"/>
      <c r="N48" s="186"/>
      <c r="O48" s="254"/>
      <c r="P48" s="254"/>
      <c r="Q48" s="254"/>
      <c r="R48" s="205"/>
      <c r="S48" s="254"/>
      <c r="T48" s="204"/>
      <c r="U48" s="204"/>
    </row>
    <row r="49" spans="1:21" ht="14.25">
      <c r="A49" s="383" t="s">
        <v>111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7"/>
      <c r="L49" s="384"/>
      <c r="M49" s="384"/>
      <c r="N49" s="385"/>
      <c r="O49" s="254"/>
      <c r="P49" s="254"/>
      <c r="Q49" s="254"/>
      <c r="R49" s="205"/>
      <c r="S49" s="254"/>
      <c r="T49" s="204"/>
      <c r="U49" s="204"/>
    </row>
    <row r="50" spans="1:21" ht="14.25">
      <c r="A50" s="141"/>
      <c r="B50" s="142"/>
      <c r="C50" s="367"/>
      <c r="D50" s="368"/>
      <c r="E50" s="368"/>
      <c r="F50" s="368"/>
      <c r="G50" s="368"/>
      <c r="H50" s="369"/>
      <c r="I50" s="160"/>
      <c r="J50" s="108"/>
      <c r="K50" s="191">
        <f t="shared" si="4"/>
        <v>0</v>
      </c>
      <c r="L50" s="108"/>
      <c r="M50" s="108"/>
      <c r="N50" s="159"/>
      <c r="O50" s="254"/>
      <c r="P50" s="254"/>
      <c r="Q50" s="254"/>
      <c r="R50" s="205"/>
      <c r="S50" s="254"/>
      <c r="T50" s="204"/>
      <c r="U50" s="204"/>
    </row>
    <row r="51" spans="1:21" ht="14.25">
      <c r="A51" s="141"/>
      <c r="B51" s="142"/>
      <c r="C51" s="367"/>
      <c r="D51" s="368"/>
      <c r="E51" s="368"/>
      <c r="F51" s="368"/>
      <c r="G51" s="368"/>
      <c r="H51" s="369"/>
      <c r="I51" s="160"/>
      <c r="J51" s="160"/>
      <c r="K51" s="191">
        <f>I51*J51</f>
        <v>0</v>
      </c>
      <c r="L51" s="108"/>
      <c r="M51" s="108"/>
      <c r="N51" s="159"/>
      <c r="O51" s="254"/>
      <c r="P51" s="254"/>
      <c r="Q51" s="254"/>
      <c r="R51" s="205"/>
      <c r="S51" s="254"/>
      <c r="T51" s="204"/>
      <c r="U51" s="204"/>
    </row>
    <row r="52" spans="1:21" ht="14.25">
      <c r="A52" s="141"/>
      <c r="B52" s="142"/>
      <c r="C52" s="367"/>
      <c r="D52" s="368"/>
      <c r="E52" s="368"/>
      <c r="F52" s="368"/>
      <c r="G52" s="368"/>
      <c r="H52" s="369"/>
      <c r="I52" s="160"/>
      <c r="J52" s="160"/>
      <c r="K52" s="191">
        <f>I52*J52</f>
        <v>0</v>
      </c>
      <c r="L52" s="108"/>
      <c r="M52" s="108"/>
      <c r="N52" s="159"/>
      <c r="O52" s="254"/>
      <c r="P52" s="254"/>
      <c r="Q52" s="254"/>
      <c r="R52" s="205"/>
      <c r="S52" s="254"/>
      <c r="T52" s="204"/>
      <c r="U52" s="204"/>
    </row>
    <row r="53" spans="1:21" ht="14.25">
      <c r="A53" s="141"/>
      <c r="B53" s="142"/>
      <c r="C53" s="367"/>
      <c r="D53" s="368"/>
      <c r="E53" s="368"/>
      <c r="F53" s="368"/>
      <c r="G53" s="368"/>
      <c r="H53" s="369"/>
      <c r="I53" s="160"/>
      <c r="J53" s="108"/>
      <c r="K53" s="191">
        <f t="shared" si="4"/>
        <v>0</v>
      </c>
      <c r="L53" s="108"/>
      <c r="M53" s="108"/>
      <c r="N53" s="159"/>
      <c r="O53" s="254"/>
      <c r="P53" s="254"/>
      <c r="Q53" s="254"/>
      <c r="R53" s="205"/>
      <c r="S53" s="254"/>
      <c r="T53" s="204"/>
      <c r="U53" s="204"/>
    </row>
    <row r="54" spans="1:21" ht="14.25">
      <c r="A54" s="141"/>
      <c r="B54" s="142"/>
      <c r="C54" s="367"/>
      <c r="D54" s="368"/>
      <c r="E54" s="368"/>
      <c r="F54" s="368"/>
      <c r="G54" s="368"/>
      <c r="H54" s="369"/>
      <c r="I54" s="160"/>
      <c r="J54" s="108"/>
      <c r="K54" s="191">
        <v>0</v>
      </c>
      <c r="L54" s="108"/>
      <c r="M54" s="108"/>
      <c r="N54" s="159"/>
      <c r="O54" s="254"/>
      <c r="P54" s="254"/>
      <c r="Q54" s="254"/>
      <c r="R54" s="205"/>
      <c r="S54" s="254"/>
      <c r="T54" s="204"/>
      <c r="U54" s="204"/>
    </row>
    <row r="55" spans="1:21" ht="14.25" customHeight="1">
      <c r="A55" s="141"/>
      <c r="B55" s="142"/>
      <c r="C55" s="367"/>
      <c r="D55" s="368"/>
      <c r="E55" s="368"/>
      <c r="F55" s="368"/>
      <c r="G55" s="368"/>
      <c r="H55" s="369"/>
      <c r="I55" s="160"/>
      <c r="J55" s="108"/>
      <c r="K55" s="191">
        <f t="shared" si="4"/>
        <v>0</v>
      </c>
      <c r="L55" s="108"/>
      <c r="M55" s="108"/>
      <c r="N55" s="159"/>
      <c r="O55" s="254"/>
      <c r="P55" s="254"/>
      <c r="Q55" s="254"/>
      <c r="R55" s="205"/>
      <c r="S55" s="254"/>
      <c r="T55" s="204"/>
      <c r="U55" s="204"/>
    </row>
    <row r="56" spans="1:21" ht="14.25">
      <c r="A56" s="141"/>
      <c r="B56" s="142"/>
      <c r="C56" s="367"/>
      <c r="D56" s="368"/>
      <c r="E56" s="368"/>
      <c r="F56" s="368"/>
      <c r="G56" s="368"/>
      <c r="H56" s="369"/>
      <c r="I56" s="160"/>
      <c r="J56" s="108"/>
      <c r="K56" s="191">
        <f t="shared" si="4"/>
        <v>0</v>
      </c>
      <c r="L56" s="108"/>
      <c r="M56" s="108"/>
      <c r="N56" s="159"/>
      <c r="O56" s="254"/>
      <c r="P56" s="254"/>
      <c r="Q56" s="254"/>
      <c r="R56" s="205"/>
      <c r="S56" s="254"/>
      <c r="T56" s="204"/>
      <c r="U56" s="204"/>
    </row>
    <row r="57" spans="1:21" ht="15" thickBot="1">
      <c r="A57" s="148"/>
      <c r="B57" s="149"/>
      <c r="C57" s="370"/>
      <c r="D57" s="371"/>
      <c r="E57" s="371"/>
      <c r="F57" s="371"/>
      <c r="G57" s="371"/>
      <c r="H57" s="372"/>
      <c r="I57" s="161"/>
      <c r="J57" s="121"/>
      <c r="K57" s="192">
        <f t="shared" si="4"/>
        <v>0</v>
      </c>
      <c r="L57" s="121"/>
      <c r="M57" s="121"/>
      <c r="N57" s="162"/>
      <c r="O57" s="254"/>
      <c r="P57" s="254"/>
      <c r="Q57" s="254"/>
      <c r="R57" s="205"/>
      <c r="S57" s="254"/>
      <c r="T57" s="204"/>
      <c r="U57" s="204"/>
    </row>
    <row r="58" spans="1:21" ht="15.75" customHeight="1" thickBot="1">
      <c r="A58" s="380"/>
      <c r="B58" s="380"/>
      <c r="I58" s="281" t="s">
        <v>137</v>
      </c>
      <c r="J58" s="282"/>
      <c r="K58" s="187">
        <f>SUM(K42:K48)</f>
        <v>0</v>
      </c>
      <c r="L58" s="175">
        <f>SUM(L42:L48)</f>
        <v>0</v>
      </c>
      <c r="M58" s="175">
        <f>SUM(M42:M48)</f>
        <v>0</v>
      </c>
      <c r="N58" s="175">
        <f>SUM(N42:N48)</f>
        <v>0</v>
      </c>
      <c r="O58" s="204"/>
      <c r="P58" s="257"/>
      <c r="Q58" s="257"/>
      <c r="R58" s="257"/>
      <c r="S58" s="257"/>
      <c r="T58" s="204"/>
      <c r="U58" s="204"/>
    </row>
    <row r="59" spans="1:21" ht="15.75" customHeight="1" thickBot="1">
      <c r="A59" s="380"/>
      <c r="B59" s="380"/>
      <c r="I59" s="276" t="s">
        <v>138</v>
      </c>
      <c r="J59" s="275"/>
      <c r="K59" s="128">
        <f>SUM(K50:K57)</f>
        <v>0</v>
      </c>
      <c r="L59" s="128">
        <f>SUM(L50:L57)</f>
        <v>0</v>
      </c>
      <c r="M59" s="128">
        <f>SUM(M50:M57)</f>
        <v>0</v>
      </c>
      <c r="N59" s="128">
        <f>SUM(N50:N57)</f>
        <v>0</v>
      </c>
      <c r="O59" s="204"/>
      <c r="P59" s="204"/>
      <c r="Q59" s="204"/>
      <c r="R59" s="204"/>
      <c r="S59" s="204"/>
      <c r="T59" s="204"/>
      <c r="U59" s="204"/>
    </row>
    <row r="60" spans="9:14" ht="15.75" thickBot="1">
      <c r="I60" s="365" t="s">
        <v>135</v>
      </c>
      <c r="J60" s="366"/>
      <c r="K60" s="128">
        <f>K58+K59</f>
        <v>0</v>
      </c>
      <c r="L60" s="128">
        <f>L58+L59</f>
        <v>0</v>
      </c>
      <c r="M60" s="128">
        <f>M58+M59</f>
        <v>0</v>
      </c>
      <c r="N60" s="128">
        <f>N58+N59</f>
        <v>0</v>
      </c>
    </row>
    <row r="61" ht="12.75">
      <c r="A61" s="157"/>
    </row>
  </sheetData>
  <sheetProtection password="EA66" sheet="1" objects="1" scenarios="1" formatCells="0" formatColumns="0" formatRows="0" insertRows="0" selectLockedCells="1"/>
  <mergeCells count="35">
    <mergeCell ref="C46:H46"/>
    <mergeCell ref="C47:H47"/>
    <mergeCell ref="C48:H48"/>
    <mergeCell ref="C50:H50"/>
    <mergeCell ref="A49:N49"/>
    <mergeCell ref="T9:V9"/>
    <mergeCell ref="A36:Q36"/>
    <mergeCell ref="A39:B39"/>
    <mergeCell ref="A11:Q11"/>
    <mergeCell ref="A20:Q20"/>
    <mergeCell ref="A34:M34"/>
    <mergeCell ref="A28:B28"/>
    <mergeCell ref="A29:B29"/>
    <mergeCell ref="A41:N41"/>
    <mergeCell ref="L30:M30"/>
    <mergeCell ref="A58:B58"/>
    <mergeCell ref="A59:B59"/>
    <mergeCell ref="C40:H40"/>
    <mergeCell ref="C42:H42"/>
    <mergeCell ref="C43:H43"/>
    <mergeCell ref="C44:H44"/>
    <mergeCell ref="C45:H45"/>
    <mergeCell ref="C54:H54"/>
    <mergeCell ref="A5:Q5"/>
    <mergeCell ref="A6:O6"/>
    <mergeCell ref="A8:B8"/>
    <mergeCell ref="F9:G9"/>
    <mergeCell ref="I9:K9"/>
    <mergeCell ref="I60:J60"/>
    <mergeCell ref="C51:H51"/>
    <mergeCell ref="C52:H52"/>
    <mergeCell ref="C53:H53"/>
    <mergeCell ref="C55:H55"/>
    <mergeCell ref="C56:H56"/>
    <mergeCell ref="C57:H57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9" scale="53" r:id="rId1"/>
  <headerFooter alignWithMargins="0">
    <oddFooter>&amp;L&amp;8RVKPP - část C4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chytil</cp:lastModifiedBy>
  <cp:lastPrinted>2011-09-26T09:25:14Z</cp:lastPrinted>
  <dcterms:created xsi:type="dcterms:W3CDTF">2011-05-22T15:49:42Z</dcterms:created>
  <dcterms:modified xsi:type="dcterms:W3CDTF">2011-10-03T09:59:29Z</dcterms:modified>
  <cp:category/>
  <cp:version/>
  <cp:contentType/>
  <cp:contentStatus/>
</cp:coreProperties>
</file>